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192.168.0.150\eco\☆内部情報〔管理者のみ〕\koho\"/>
    </mc:Choice>
  </mc:AlternateContent>
  <xr:revisionPtr revIDLastSave="0" documentId="13_ncr:1_{ED1B1338-6014-42C0-AC22-132BAFD17592}" xr6:coauthVersionLast="47" xr6:coauthVersionMax="47" xr10:uidLastSave="{00000000-0000-0000-0000-000000000000}"/>
  <bookViews>
    <workbookView xWindow="660" yWindow="0" windowWidth="27735" windowHeight="14490" xr2:uid="{00000000-000D-0000-FFFF-FFFF00000000}"/>
  </bookViews>
  <sheets>
    <sheet name="選抜申込書" sheetId="1" r:id="rId1"/>
    <sheet name="書き方見本" sheetId="3" r:id="rId2"/>
  </sheets>
  <definedNames>
    <definedName name="_xlnm.Print_Area" localSheetId="1">書き方見本!$A$1:$AR$51</definedName>
    <definedName name="_xlnm.Print_Area" localSheetId="0">選抜申込書!$A$1:$AR$51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F34" i="3" l="1"/>
  <c r="BG34" i="3" s="1"/>
  <c r="BH34" i="3" s="1"/>
  <c r="X34" i="3"/>
  <c r="BF32" i="3"/>
  <c r="BG32" i="3" s="1"/>
  <c r="BH32" i="3" s="1"/>
  <c r="AO32" i="3"/>
  <c r="L32" i="3"/>
  <c r="BF30" i="3"/>
  <c r="BG30" i="3" s="1"/>
  <c r="BH30" i="3" s="1"/>
  <c r="AO30" i="3" s="1"/>
  <c r="X34" i="1"/>
  <c r="AO32" i="1"/>
  <c r="AO30" i="1"/>
  <c r="BH34" i="1"/>
  <c r="BH32" i="1"/>
  <c r="BH30" i="1"/>
  <c r="BF34" i="1"/>
  <c r="BG34" i="1" s="1"/>
  <c r="BF32" i="1"/>
  <c r="BG32" i="1" s="1"/>
  <c r="BG30" i="1"/>
  <c r="BF30" i="1"/>
  <c r="AF12" i="3"/>
  <c r="S12" i="3"/>
  <c r="BA533" i="3"/>
  <c r="BA532" i="3"/>
  <c r="BA531" i="3"/>
  <c r="BA530" i="3"/>
  <c r="BA529" i="3"/>
  <c r="BA528" i="3"/>
  <c r="BA527" i="3"/>
  <c r="BA526" i="3"/>
  <c r="BA525" i="3"/>
  <c r="BA524" i="3"/>
  <c r="BA523" i="3"/>
  <c r="BA522" i="3"/>
  <c r="BA521" i="3"/>
  <c r="BA520" i="3"/>
  <c r="BA519" i="3"/>
  <c r="BA518" i="3"/>
  <c r="BA517" i="3"/>
  <c r="BA516" i="3"/>
  <c r="BA515" i="3"/>
  <c r="BA514" i="3"/>
  <c r="BA513" i="3"/>
  <c r="BA512" i="3"/>
  <c r="BA511" i="3"/>
  <c r="BA510" i="3"/>
  <c r="BA509" i="3"/>
  <c r="BA508" i="3"/>
  <c r="BA507" i="3"/>
  <c r="BA506" i="3"/>
  <c r="BA505" i="3"/>
  <c r="BA504" i="3"/>
  <c r="BA503" i="3"/>
  <c r="BA502" i="3"/>
  <c r="BA501" i="3"/>
  <c r="BA500" i="3"/>
  <c r="BA499" i="3"/>
  <c r="BA498" i="3"/>
  <c r="BA497" i="3"/>
  <c r="BA496" i="3"/>
  <c r="BA495" i="3"/>
  <c r="BA494" i="3"/>
  <c r="BA493" i="3"/>
  <c r="BA492" i="3"/>
  <c r="BA491" i="3"/>
  <c r="BA490" i="3"/>
  <c r="BA489" i="3"/>
  <c r="BA488" i="3"/>
  <c r="BA487" i="3"/>
  <c r="BA486" i="3"/>
  <c r="BA485" i="3"/>
  <c r="BA484" i="3"/>
  <c r="BA483" i="3"/>
  <c r="BA482" i="3"/>
  <c r="BA481" i="3"/>
  <c r="BA480" i="3"/>
  <c r="BA479" i="3"/>
  <c r="BA478" i="3"/>
  <c r="BA477" i="3"/>
  <c r="BA476" i="3"/>
  <c r="BA475" i="3"/>
  <c r="BA474" i="3"/>
  <c r="BA473" i="3"/>
  <c r="BA472" i="3"/>
  <c r="BA471" i="3"/>
  <c r="BA470" i="3"/>
  <c r="BA469" i="3"/>
  <c r="BA468" i="3"/>
  <c r="BA467" i="3"/>
  <c r="BA466" i="3"/>
  <c r="BA465" i="3"/>
  <c r="BA464" i="3"/>
  <c r="BA463" i="3"/>
  <c r="BA462" i="3"/>
  <c r="BA461" i="3"/>
  <c r="BA460" i="3"/>
  <c r="BA459" i="3"/>
  <c r="BA458" i="3"/>
  <c r="BA457" i="3"/>
  <c r="BA456" i="3"/>
  <c r="BA455" i="3"/>
  <c r="BA454" i="3"/>
  <c r="BA453" i="3"/>
  <c r="BA452" i="3"/>
  <c r="BA451" i="3"/>
  <c r="BA450" i="3"/>
  <c r="BA449" i="3"/>
  <c r="BA448" i="3"/>
  <c r="BA447" i="3"/>
  <c r="BA446" i="3"/>
  <c r="BA445" i="3"/>
  <c r="BA444" i="3"/>
  <c r="BA443" i="3"/>
  <c r="BA442" i="3"/>
  <c r="BA441" i="3"/>
  <c r="BA440" i="3"/>
  <c r="BA439" i="3"/>
  <c r="BA438" i="3"/>
  <c r="BA437" i="3"/>
  <c r="BA436" i="3"/>
  <c r="BA435" i="3"/>
  <c r="BA434" i="3"/>
  <c r="BA433" i="3"/>
  <c r="BA432" i="3"/>
  <c r="BA431" i="3"/>
  <c r="BA430" i="3"/>
  <c r="BA429" i="3"/>
  <c r="BA428" i="3"/>
  <c r="BA427" i="3"/>
  <c r="BA426" i="3"/>
  <c r="BA425" i="3"/>
  <c r="BA424" i="3"/>
  <c r="BA423" i="3"/>
  <c r="BA422" i="3"/>
  <c r="BA421" i="3"/>
  <c r="BA420" i="3"/>
  <c r="BA419" i="3"/>
  <c r="BA418" i="3"/>
  <c r="BA417" i="3"/>
  <c r="BA416" i="3"/>
  <c r="BA415" i="3"/>
  <c r="BA414" i="3"/>
  <c r="BA413" i="3"/>
  <c r="BA412" i="3"/>
  <c r="BA411" i="3"/>
  <c r="BA410" i="3"/>
  <c r="BA409" i="3"/>
  <c r="BA408" i="3"/>
  <c r="BA407" i="3"/>
  <c r="BA406" i="3"/>
  <c r="BA405" i="3"/>
  <c r="BA404" i="3"/>
  <c r="BA403" i="3"/>
  <c r="BA402" i="3"/>
  <c r="BA401" i="3"/>
  <c r="BA400" i="3"/>
  <c r="BA399" i="3"/>
  <c r="BA398" i="3"/>
  <c r="BA397" i="3"/>
  <c r="BA396" i="3"/>
  <c r="BA395" i="3"/>
  <c r="BA394" i="3"/>
  <c r="BA393" i="3"/>
  <c r="BA392" i="3"/>
  <c r="BA391" i="3"/>
  <c r="BA390" i="3"/>
  <c r="BA389" i="3"/>
  <c r="BA388" i="3"/>
  <c r="BA387" i="3"/>
  <c r="BA386" i="3"/>
  <c r="BA385" i="3"/>
  <c r="BA384" i="3"/>
  <c r="BA383" i="3"/>
  <c r="BA382" i="3"/>
  <c r="BA381" i="3"/>
  <c r="BA380" i="3"/>
  <c r="BA379" i="3"/>
  <c r="BA378" i="3"/>
  <c r="BA377" i="3"/>
  <c r="BA376" i="3"/>
  <c r="BA375" i="3"/>
  <c r="BA374" i="3"/>
  <c r="BA373" i="3"/>
  <c r="BA372" i="3"/>
  <c r="BA371" i="3"/>
  <c r="BA370" i="3"/>
  <c r="BA369" i="3"/>
  <c r="BA368" i="3"/>
  <c r="BA367" i="3"/>
  <c r="BA366" i="3"/>
  <c r="BA365" i="3"/>
  <c r="BA364" i="3"/>
  <c r="BA363" i="3"/>
  <c r="BA362" i="3"/>
  <c r="BA361" i="3"/>
  <c r="BA360" i="3"/>
  <c r="BA359" i="3"/>
  <c r="BA358" i="3"/>
  <c r="BA357" i="3"/>
  <c r="BA356" i="3"/>
  <c r="BA355" i="3"/>
  <c r="BA354" i="3"/>
  <c r="BA353" i="3"/>
  <c r="BA352" i="3"/>
  <c r="BA351" i="3"/>
  <c r="BA350" i="3"/>
  <c r="BA349" i="3"/>
  <c r="BA348" i="3"/>
  <c r="BA347" i="3"/>
  <c r="BA346" i="3"/>
  <c r="BA345" i="3"/>
  <c r="BA344" i="3"/>
  <c r="BA343" i="3"/>
  <c r="BA342" i="3"/>
  <c r="BA341" i="3"/>
  <c r="BA340" i="3"/>
  <c r="BA339" i="3"/>
  <c r="BA338" i="3"/>
  <c r="BA337" i="3"/>
  <c r="BA336" i="3"/>
  <c r="BA335" i="3"/>
  <c r="BA334" i="3"/>
  <c r="BA333" i="3"/>
  <c r="BA332" i="3"/>
  <c r="BA331" i="3"/>
  <c r="BA330" i="3"/>
  <c r="BA329" i="3"/>
  <c r="BA328" i="3"/>
  <c r="BA327" i="3"/>
  <c r="BA326" i="3"/>
  <c r="BA325" i="3"/>
  <c r="BA324" i="3"/>
  <c r="BA323" i="3"/>
  <c r="BA322" i="3"/>
  <c r="BA321" i="3"/>
  <c r="BA320" i="3"/>
  <c r="BA319" i="3"/>
  <c r="BA318" i="3"/>
  <c r="BA317" i="3"/>
  <c r="BA316" i="3"/>
  <c r="BA315" i="3"/>
  <c r="BA314" i="3"/>
  <c r="BA313" i="3"/>
  <c r="BA312" i="3"/>
  <c r="BA311" i="3"/>
  <c r="BA310" i="3"/>
  <c r="BA309" i="3"/>
  <c r="BA308" i="3"/>
  <c r="BA307" i="3"/>
  <c r="BA306" i="3"/>
  <c r="BA305" i="3"/>
  <c r="BA304" i="3"/>
  <c r="AF14" i="3"/>
  <c r="S14" i="3"/>
  <c r="L32" i="1"/>
  <c r="S12" i="1"/>
  <c r="AF12" i="1"/>
  <c r="S14" i="1"/>
  <c r="AF14" i="1"/>
  <c r="BA343" i="1" l="1"/>
  <c r="BA344" i="1"/>
  <c r="BA345" i="1"/>
  <c r="BA346" i="1"/>
  <c r="BA347" i="1"/>
  <c r="BA348" i="1"/>
  <c r="BA349" i="1"/>
  <c r="BA350" i="1"/>
  <c r="BA351" i="1"/>
  <c r="BA352" i="1"/>
  <c r="BA353" i="1"/>
  <c r="BA354" i="1"/>
  <c r="BA355" i="1"/>
  <c r="BA356" i="1"/>
  <c r="BA357" i="1"/>
  <c r="BA358" i="1"/>
  <c r="BA359" i="1"/>
  <c r="BA360" i="1"/>
  <c r="BA361" i="1"/>
  <c r="BA362" i="1"/>
  <c r="BA363" i="1"/>
  <c r="BA364" i="1"/>
  <c r="BA365" i="1"/>
  <c r="BA366" i="1"/>
  <c r="BA367" i="1"/>
  <c r="BA368" i="1"/>
  <c r="BA369" i="1"/>
  <c r="BA370" i="1"/>
  <c r="BA371" i="1"/>
  <c r="BA372" i="1"/>
  <c r="BA373" i="1"/>
  <c r="BA374" i="1"/>
  <c r="BA375" i="1"/>
  <c r="BA376" i="1"/>
  <c r="BA377" i="1"/>
  <c r="BA378" i="1"/>
  <c r="BA379" i="1"/>
  <c r="BA380" i="1"/>
  <c r="BA381" i="1"/>
  <c r="BA382" i="1"/>
  <c r="BA383" i="1"/>
  <c r="BA384" i="1"/>
  <c r="BA385" i="1"/>
  <c r="BA386" i="1"/>
  <c r="BA387" i="1"/>
  <c r="BA388" i="1"/>
  <c r="BA389" i="1"/>
  <c r="BA390" i="1"/>
  <c r="BA391" i="1"/>
  <c r="BA392" i="1"/>
  <c r="BA393" i="1"/>
  <c r="BA394" i="1"/>
  <c r="BA395" i="1"/>
  <c r="BA396" i="1"/>
  <c r="BA397" i="1"/>
  <c r="BA398" i="1"/>
  <c r="BA399" i="1"/>
  <c r="BA400" i="1"/>
  <c r="BA401" i="1"/>
  <c r="BA402" i="1"/>
  <c r="BA403" i="1"/>
  <c r="BA404" i="1"/>
  <c r="BA405" i="1"/>
  <c r="BA406" i="1"/>
  <c r="BA407" i="1"/>
  <c r="BA408" i="1"/>
  <c r="BA409" i="1"/>
  <c r="BA410" i="1"/>
  <c r="BA411" i="1"/>
  <c r="BA412" i="1"/>
  <c r="BA413" i="1"/>
  <c r="BA414" i="1"/>
  <c r="BA415" i="1"/>
  <c r="BA416" i="1"/>
  <c r="BA417" i="1"/>
  <c r="BA418" i="1"/>
  <c r="BA419" i="1"/>
  <c r="BA420" i="1"/>
  <c r="BA421" i="1"/>
  <c r="BA422" i="1"/>
  <c r="BA423" i="1"/>
  <c r="BA424" i="1"/>
  <c r="BA425" i="1"/>
  <c r="BA426" i="1"/>
  <c r="BA427" i="1"/>
  <c r="BA428" i="1"/>
  <c r="BA429" i="1"/>
  <c r="BA430" i="1"/>
  <c r="BA431" i="1"/>
  <c r="BA432" i="1"/>
  <c r="BA433" i="1"/>
  <c r="BA434" i="1"/>
  <c r="BA435" i="1"/>
  <c r="BA436" i="1"/>
  <c r="BA437" i="1"/>
  <c r="BA438" i="1"/>
  <c r="BA439" i="1"/>
  <c r="BA440" i="1"/>
  <c r="BA441" i="1"/>
  <c r="BA442" i="1"/>
  <c r="BA443" i="1"/>
  <c r="BA444" i="1"/>
  <c r="BA445" i="1"/>
  <c r="BA446" i="1"/>
  <c r="BA447" i="1"/>
  <c r="BA448" i="1"/>
  <c r="BA449" i="1"/>
  <c r="BA450" i="1"/>
  <c r="BA451" i="1"/>
  <c r="BA452" i="1"/>
  <c r="BA453" i="1"/>
  <c r="BA454" i="1"/>
  <c r="BA455" i="1"/>
  <c r="BA456" i="1"/>
  <c r="BA457" i="1"/>
  <c r="BA458" i="1"/>
  <c r="BA459" i="1"/>
  <c r="BA460" i="1"/>
  <c r="BA461" i="1"/>
  <c r="BA462" i="1"/>
  <c r="BA463" i="1"/>
  <c r="BA464" i="1"/>
  <c r="BA465" i="1"/>
  <c r="BA466" i="1"/>
  <c r="BA467" i="1"/>
  <c r="BA468" i="1"/>
  <c r="BA469" i="1"/>
  <c r="BA470" i="1"/>
  <c r="BA471" i="1"/>
  <c r="BA472" i="1"/>
  <c r="BA473" i="1"/>
  <c r="BA474" i="1"/>
  <c r="BA475" i="1"/>
  <c r="BA476" i="1"/>
  <c r="BA477" i="1"/>
  <c r="BA478" i="1"/>
  <c r="BA479" i="1"/>
  <c r="BA480" i="1"/>
  <c r="BA481" i="1"/>
  <c r="BA482" i="1"/>
  <c r="BA483" i="1"/>
  <c r="BA484" i="1"/>
  <c r="BA485" i="1"/>
  <c r="BA486" i="1"/>
  <c r="BA487" i="1"/>
  <c r="BA488" i="1"/>
  <c r="BA489" i="1"/>
  <c r="BA490" i="1"/>
  <c r="BA491" i="1"/>
  <c r="BA492" i="1"/>
  <c r="BA493" i="1"/>
  <c r="BA494" i="1"/>
  <c r="BA495" i="1"/>
  <c r="BA496" i="1"/>
  <c r="BA497" i="1"/>
  <c r="BA498" i="1"/>
  <c r="BA499" i="1"/>
  <c r="BA500" i="1"/>
  <c r="BA501" i="1"/>
  <c r="BA502" i="1"/>
  <c r="BA503" i="1"/>
  <c r="BA504" i="1"/>
  <c r="BA505" i="1"/>
  <c r="BA506" i="1"/>
  <c r="BA507" i="1"/>
  <c r="BA508" i="1"/>
  <c r="BA509" i="1"/>
  <c r="BA510" i="1"/>
  <c r="BA511" i="1"/>
  <c r="BA512" i="1"/>
  <c r="BA513" i="1"/>
  <c r="BA514" i="1"/>
  <c r="BA515" i="1"/>
  <c r="BA516" i="1"/>
  <c r="BA517" i="1"/>
  <c r="BA518" i="1"/>
  <c r="BA519" i="1"/>
  <c r="BA520" i="1"/>
  <c r="BA521" i="1"/>
  <c r="BA522" i="1"/>
  <c r="BA523" i="1"/>
  <c r="BA524" i="1"/>
  <c r="BA525" i="1"/>
  <c r="BA526" i="1"/>
  <c r="BA527" i="1"/>
  <c r="BA528" i="1"/>
  <c r="BA529" i="1"/>
  <c r="BA530" i="1"/>
  <c r="BA531" i="1"/>
  <c r="BA532" i="1"/>
  <c r="BA533" i="1"/>
  <c r="BA320" i="1"/>
  <c r="BA321" i="1"/>
  <c r="BA322" i="1"/>
  <c r="BA323" i="1"/>
  <c r="BA324" i="1"/>
  <c r="BA325" i="1"/>
  <c r="BA326" i="1"/>
  <c r="BA327" i="1"/>
  <c r="BA328" i="1"/>
  <c r="BA329" i="1"/>
  <c r="BA330" i="1"/>
  <c r="BA331" i="1"/>
  <c r="BA332" i="1"/>
  <c r="BA333" i="1"/>
  <c r="BA334" i="1"/>
  <c r="BA335" i="1"/>
  <c r="BA336" i="1"/>
  <c r="BA337" i="1"/>
  <c r="BA338" i="1"/>
  <c r="BA339" i="1"/>
  <c r="BA340" i="1"/>
  <c r="BA341" i="1"/>
  <c r="BA342" i="1"/>
  <c r="BA305" i="1"/>
  <c r="BA306" i="1"/>
  <c r="BA307" i="1"/>
  <c r="BA308" i="1"/>
  <c r="BA309" i="1"/>
  <c r="BA310" i="1"/>
  <c r="BA311" i="1"/>
  <c r="BA312" i="1"/>
  <c r="BA313" i="1"/>
  <c r="BA314" i="1"/>
  <c r="BA315" i="1"/>
  <c r="BA316" i="1"/>
  <c r="BA317" i="1"/>
  <c r="BA318" i="1"/>
  <c r="BA319" i="1"/>
  <c r="BA3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12" authorId="0" shapeId="0" xr:uid="{00000000-0006-0000-0000-000001000000}">
      <text>
        <r>
          <rPr>
            <sz val="9"/>
            <color indexed="81"/>
            <rFont val="Meiryo UI"/>
            <family val="3"/>
            <charset val="128"/>
          </rPr>
          <t>コード番号を選択すると職種・作業が自動で表示されます。</t>
        </r>
      </text>
    </comment>
    <comment ref="L32" authorId="0" shapeId="0" xr:uid="{00000000-0006-0000-0000-000002000000}">
      <text>
        <r>
          <rPr>
            <sz val="9"/>
            <color indexed="81"/>
            <rFont val="Meiryo UI"/>
            <family val="3"/>
            <charset val="128"/>
          </rPr>
          <t>常勤職員数を選択すると自動で表示されます。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12" authorId="0" shapeId="0" xr:uid="{3C984DF1-6AA7-48AD-A040-719EE3064445}">
      <text>
        <r>
          <rPr>
            <sz val="9"/>
            <color indexed="81"/>
            <rFont val="Meiryo UI"/>
            <family val="3"/>
            <charset val="128"/>
          </rPr>
          <t>コード番号を選択すると職種・作業が自動で表示されます。</t>
        </r>
      </text>
    </comment>
  </commentList>
</comments>
</file>

<file path=xl/sharedStrings.xml><?xml version="1.0" encoding="utf-8"?>
<sst xmlns="http://schemas.openxmlformats.org/spreadsheetml/2006/main" count="963" uniqueCount="371">
  <si>
    <t>☐</t>
  </si>
  <si>
    <t>②</t>
    <phoneticPr fontId="8"/>
  </si>
  <si>
    <t>①</t>
    <phoneticPr fontId="8"/>
  </si>
  <si>
    <t>〉</t>
    <phoneticPr fontId="8"/>
  </si>
  <si>
    <t/>
  </si>
  <si>
    <t>〈</t>
    <phoneticPr fontId="8"/>
  </si>
  <si>
    <t>日</t>
    <rPh sb="0" eb="1">
      <t>ヒ</t>
    </rPh>
    <phoneticPr fontId="8"/>
  </si>
  <si>
    <t>月</t>
    <rPh sb="0" eb="1">
      <t>ガツ</t>
    </rPh>
    <phoneticPr fontId="8"/>
  </si>
  <si>
    <t>年</t>
    <rPh sb="0" eb="1">
      <t>ネン</t>
    </rPh>
    <phoneticPr fontId="8"/>
  </si>
  <si>
    <t xml:space="preserve"> ★選抜会</t>
    <rPh sb="2" eb="4">
      <t>センバツ</t>
    </rPh>
    <rPh sb="4" eb="5">
      <t>カイ</t>
    </rPh>
    <phoneticPr fontId="8"/>
  </si>
  <si>
    <t>上陸希望日</t>
    <phoneticPr fontId="8"/>
  </si>
  <si>
    <t>雇用開始希望日</t>
    <rPh sb="0" eb="2">
      <t>コヨウ</t>
    </rPh>
    <rPh sb="2" eb="4">
      <t>カイシ</t>
    </rPh>
    <phoneticPr fontId="8"/>
  </si>
  <si>
    <t>人</t>
    <rPh sb="0" eb="1">
      <t>ニン</t>
    </rPh>
    <phoneticPr fontId="8"/>
  </si>
  <si>
    <t>計算テスト</t>
    <rPh sb="0" eb="2">
      <t>ケイサン</t>
    </rPh>
    <phoneticPr fontId="8"/>
  </si>
  <si>
    <t>能力テスト</t>
    <rPh sb="0" eb="2">
      <t>ノウリョク</t>
    </rPh>
    <phoneticPr fontId="8"/>
  </si>
  <si>
    <t>シール貼りテスト</t>
    <rPh sb="3" eb="4">
      <t>ハ</t>
    </rPh>
    <phoneticPr fontId="8"/>
  </si>
  <si>
    <t>性格診断テスト</t>
    <rPh sb="0" eb="2">
      <t>セイカク</t>
    </rPh>
    <rPh sb="2" eb="4">
      <t>シンダン</t>
    </rPh>
    <phoneticPr fontId="8"/>
  </si>
  <si>
    <t>記憶力テスト</t>
    <rPh sb="0" eb="3">
      <t>キオクリョク</t>
    </rPh>
    <phoneticPr fontId="8"/>
  </si>
  <si>
    <t>クレペリンテスト</t>
    <phoneticPr fontId="8"/>
  </si>
  <si>
    <t>不可〉</t>
  </si>
  <si>
    <t>可</t>
    <phoneticPr fontId="8"/>
  </si>
  <si>
    <t>／コンタクトレンズ</t>
    <phoneticPr fontId="8"/>
  </si>
  <si>
    <t>不可</t>
    <phoneticPr fontId="8"/>
  </si>
  <si>
    <t>〈眼鏡</t>
    <rPh sb="1" eb="3">
      <t>ガンキョウ</t>
    </rPh>
    <phoneticPr fontId="8"/>
  </si>
  <si>
    <t>矯正視力</t>
    <phoneticPr fontId="8"/>
  </si>
  <si>
    <t>不問</t>
    <rPh sb="0" eb="2">
      <t>フモン</t>
    </rPh>
    <phoneticPr fontId="8"/>
  </si>
  <si>
    <t>視力</t>
    <rPh sb="0" eb="2">
      <t>シリョク</t>
    </rPh>
    <phoneticPr fontId="8"/>
  </si>
  <si>
    <t>大卒以上</t>
    <rPh sb="0" eb="2">
      <t>ダイソツ</t>
    </rPh>
    <rPh sb="2" eb="4">
      <t>イジョウ</t>
    </rPh>
    <phoneticPr fontId="8"/>
  </si>
  <si>
    <t>短大卒以上</t>
    <rPh sb="3" eb="5">
      <t>イジョウ</t>
    </rPh>
    <phoneticPr fontId="8"/>
  </si>
  <si>
    <t>高卒以上</t>
    <rPh sb="2" eb="4">
      <t>イジョウ</t>
    </rPh>
    <phoneticPr fontId="8"/>
  </si>
  <si>
    <t>学歴</t>
    <rPh sb="0" eb="2">
      <t>ガクレキ</t>
    </rPh>
    <phoneticPr fontId="8"/>
  </si>
  <si>
    <t>年齢</t>
    <rPh sb="0" eb="2">
      <t>ネンレイ</t>
    </rPh>
    <phoneticPr fontId="8"/>
  </si>
  <si>
    <t>国籍</t>
    <rPh sb="0" eb="2">
      <t>コクセキ</t>
    </rPh>
    <phoneticPr fontId="8"/>
  </si>
  <si>
    <t>名称</t>
    <rPh sb="0" eb="2">
      <t>メイショウ</t>
    </rPh>
    <phoneticPr fontId="8"/>
  </si>
  <si>
    <t>〈実習実施者〉</t>
    <rPh sb="1" eb="3">
      <t>ジッシュウ</t>
    </rPh>
    <rPh sb="3" eb="6">
      <t>ジッシシャ</t>
    </rPh>
    <phoneticPr fontId="8"/>
  </si>
  <si>
    <t>日</t>
    <rPh sb="0" eb="1">
      <t>ニチ</t>
    </rPh>
    <phoneticPr fontId="8"/>
  </si>
  <si>
    <t>月</t>
    <rPh sb="0" eb="1">
      <t>ゲツ</t>
    </rPh>
    <phoneticPr fontId="8"/>
  </si>
  <si>
    <t>ご記入日：</t>
    <phoneticPr fontId="8"/>
  </si>
  <si>
    <t>［指定様式002／提出用］</t>
    <rPh sb="1" eb="3">
      <t>シテイ</t>
    </rPh>
    <rPh sb="3" eb="5">
      <t>ヨウシキ</t>
    </rPh>
    <rPh sb="9" eb="11">
      <t>テイシュツ</t>
    </rPh>
    <rPh sb="11" eb="12">
      <t>ヨウ</t>
    </rPh>
    <phoneticPr fontId="8"/>
  </si>
  <si>
    <t>継続</t>
    <rPh sb="0" eb="2">
      <t>ケイゾク</t>
    </rPh>
    <phoneticPr fontId="8"/>
  </si>
  <si>
    <t>新規</t>
    <rPh sb="0" eb="2">
      <t>シンキ</t>
    </rPh>
    <phoneticPr fontId="8"/>
  </si>
  <si>
    <t>人数</t>
    <rPh sb="0" eb="2">
      <t>ニンズウ</t>
    </rPh>
    <phoneticPr fontId="8"/>
  </si>
  <si>
    <t>性別</t>
    <rPh sb="0" eb="2">
      <t>セイベツ</t>
    </rPh>
    <phoneticPr fontId="8"/>
  </si>
  <si>
    <t>代表者名</t>
    <rPh sb="0" eb="3">
      <t>ダイヒョウシャ</t>
    </rPh>
    <rPh sb="3" eb="4">
      <t>メイ</t>
    </rPh>
    <phoneticPr fontId="8"/>
  </si>
  <si>
    <t>印</t>
    <rPh sb="0" eb="1">
      <t>イン</t>
    </rPh>
    <phoneticPr fontId="4"/>
  </si>
  <si>
    <t>住所</t>
    <rPh sb="0" eb="2">
      <t>ジュウショ</t>
    </rPh>
    <phoneticPr fontId="8"/>
  </si>
  <si>
    <t>畜産農業</t>
    <phoneticPr fontId="4"/>
  </si>
  <si>
    <t>1-2-3</t>
  </si>
  <si>
    <t>酪農</t>
    <phoneticPr fontId="4"/>
  </si>
  <si>
    <t>3-2-1</t>
    <phoneticPr fontId="4"/>
  </si>
  <si>
    <t>建築板金</t>
  </si>
  <si>
    <t>3-3-1</t>
    <phoneticPr fontId="4"/>
  </si>
  <si>
    <t>冷凍空気調和機器施工</t>
  </si>
  <si>
    <t>3-4-1</t>
    <phoneticPr fontId="4"/>
  </si>
  <si>
    <t>建具製作</t>
  </si>
  <si>
    <t>3-5-1</t>
    <phoneticPr fontId="4"/>
  </si>
  <si>
    <t>建築大工</t>
  </si>
  <si>
    <t>3-6-1</t>
    <phoneticPr fontId="4"/>
  </si>
  <si>
    <t>型枠施工</t>
  </si>
  <si>
    <t>鉄筋施工</t>
  </si>
  <si>
    <t>3-8-1</t>
    <phoneticPr fontId="4"/>
  </si>
  <si>
    <t>とび</t>
    <phoneticPr fontId="4"/>
  </si>
  <si>
    <t>3-12-1</t>
    <phoneticPr fontId="4"/>
  </si>
  <si>
    <t>左官</t>
    <phoneticPr fontId="4"/>
  </si>
  <si>
    <t>3-13-1</t>
    <phoneticPr fontId="4"/>
  </si>
  <si>
    <t>配管</t>
    <phoneticPr fontId="4"/>
  </si>
  <si>
    <t>3-13-2</t>
  </si>
  <si>
    <t>3-15-1</t>
    <phoneticPr fontId="4"/>
  </si>
  <si>
    <t>内装仕上げ施工</t>
  </si>
  <si>
    <t>3-15-2</t>
  </si>
  <si>
    <t>3-15-3</t>
  </si>
  <si>
    <t>3-15-4</t>
  </si>
  <si>
    <t>3-15-5</t>
  </si>
  <si>
    <t>3-16-1</t>
    <phoneticPr fontId="4"/>
  </si>
  <si>
    <t>サッシ施工</t>
  </si>
  <si>
    <t>3-18-1</t>
    <phoneticPr fontId="4"/>
  </si>
  <si>
    <t>コンクリート圧送施工</t>
  </si>
  <si>
    <t>3-21-1</t>
    <phoneticPr fontId="4"/>
  </si>
  <si>
    <t>建設機械施工</t>
    <phoneticPr fontId="4"/>
  </si>
  <si>
    <t>3-21-2</t>
  </si>
  <si>
    <t>3-21-3</t>
  </si>
  <si>
    <t>3-21-4</t>
  </si>
  <si>
    <t>4-2-1</t>
    <phoneticPr fontId="4"/>
  </si>
  <si>
    <t>食鳥処理加工業</t>
  </si>
  <si>
    <t>4-3-1</t>
    <phoneticPr fontId="4"/>
  </si>
  <si>
    <t>加熱性水産加工食品製造業</t>
    <rPh sb="7" eb="9">
      <t>ショクヒン</t>
    </rPh>
    <rPh sb="9" eb="12">
      <t>セイゾウギョウ</t>
    </rPh>
    <phoneticPr fontId="4"/>
  </si>
  <si>
    <t>節類製造</t>
    <phoneticPr fontId="4"/>
  </si>
  <si>
    <t>4-3-2</t>
  </si>
  <si>
    <t>加熱乾製品製造</t>
    <phoneticPr fontId="4"/>
  </si>
  <si>
    <t>4-3-3</t>
  </si>
  <si>
    <t>調味加工品製造</t>
    <phoneticPr fontId="4"/>
  </si>
  <si>
    <t>4-3-4</t>
  </si>
  <si>
    <t>くん製品製造</t>
  </si>
  <si>
    <t>4-4-1</t>
    <phoneticPr fontId="4"/>
  </si>
  <si>
    <t>非加熱性水産加工食品製造業</t>
    <phoneticPr fontId="4"/>
  </si>
  <si>
    <t>塩蔵品製造</t>
    <phoneticPr fontId="4"/>
  </si>
  <si>
    <t>4-4-2</t>
  </si>
  <si>
    <t>乾製品製造</t>
    <phoneticPr fontId="4"/>
  </si>
  <si>
    <t>4-4-3</t>
  </si>
  <si>
    <t>発酵食品製造</t>
    <phoneticPr fontId="4"/>
  </si>
  <si>
    <t>4-5-1</t>
    <phoneticPr fontId="4"/>
  </si>
  <si>
    <t>水産練り製品製造</t>
  </si>
  <si>
    <t>4-6-1</t>
    <phoneticPr fontId="4"/>
  </si>
  <si>
    <t>牛豚食肉処理加工業</t>
    <phoneticPr fontId="4"/>
  </si>
  <si>
    <t>4-7-1</t>
    <phoneticPr fontId="4"/>
  </si>
  <si>
    <t>ハム・ソーセージ・ベーコン製造</t>
    <phoneticPr fontId="4"/>
  </si>
  <si>
    <t>4-9-1</t>
    <phoneticPr fontId="4"/>
  </si>
  <si>
    <t>惣菜製造業</t>
    <phoneticPr fontId="4"/>
  </si>
  <si>
    <t>5-1-1</t>
    <phoneticPr fontId="4"/>
  </si>
  <si>
    <t>紡績運転</t>
    <phoneticPr fontId="4"/>
  </si>
  <si>
    <t>5-1-2</t>
  </si>
  <si>
    <t>5-1-3</t>
  </si>
  <si>
    <t>5-1-4</t>
  </si>
  <si>
    <t>5-2-1</t>
    <phoneticPr fontId="4"/>
  </si>
  <si>
    <t>織布運転</t>
    <phoneticPr fontId="4"/>
  </si>
  <si>
    <t>5-2-2</t>
  </si>
  <si>
    <t>5-2-3</t>
  </si>
  <si>
    <t>5-3-1</t>
    <phoneticPr fontId="4"/>
  </si>
  <si>
    <t>染色</t>
    <phoneticPr fontId="4"/>
  </si>
  <si>
    <t>5-3-2</t>
  </si>
  <si>
    <t>5-4-1</t>
    <phoneticPr fontId="4"/>
  </si>
  <si>
    <t>ニット製品製造</t>
  </si>
  <si>
    <t>5-4-2</t>
  </si>
  <si>
    <t>5-6-1</t>
    <phoneticPr fontId="4"/>
  </si>
  <si>
    <t>婦人子供服製造</t>
  </si>
  <si>
    <t>5-7-1</t>
    <phoneticPr fontId="4"/>
  </si>
  <si>
    <t>紳士服製造</t>
  </si>
  <si>
    <t>5-11-1</t>
    <phoneticPr fontId="4"/>
  </si>
  <si>
    <t>帆布製品製造</t>
  </si>
  <si>
    <t>5-13-1</t>
    <phoneticPr fontId="4"/>
  </si>
  <si>
    <t>座席シート縫製</t>
    <phoneticPr fontId="4"/>
  </si>
  <si>
    <t>6-1-1</t>
    <phoneticPr fontId="4"/>
  </si>
  <si>
    <t>鋳造</t>
    <phoneticPr fontId="4"/>
  </si>
  <si>
    <t>6-1-2</t>
  </si>
  <si>
    <t>6-2-1</t>
    <phoneticPr fontId="4"/>
  </si>
  <si>
    <t>鍛造</t>
    <phoneticPr fontId="4"/>
  </si>
  <si>
    <t>6-2-2</t>
  </si>
  <si>
    <t>6-3-1</t>
    <phoneticPr fontId="4"/>
  </si>
  <si>
    <t>ダイカスト</t>
  </si>
  <si>
    <t>6-3-2</t>
  </si>
  <si>
    <t>6-4-1</t>
    <phoneticPr fontId="4"/>
  </si>
  <si>
    <t>機械加工</t>
  </si>
  <si>
    <t>6-4-2</t>
  </si>
  <si>
    <t>6-5-1</t>
    <phoneticPr fontId="4"/>
  </si>
  <si>
    <t>金属プレス加工</t>
  </si>
  <si>
    <t>6-6-1</t>
    <phoneticPr fontId="4"/>
  </si>
  <si>
    <t>鉄工</t>
    <phoneticPr fontId="4"/>
  </si>
  <si>
    <t>6-7-1</t>
    <phoneticPr fontId="4"/>
  </si>
  <si>
    <t>工場板金</t>
  </si>
  <si>
    <t>6-8-1</t>
    <phoneticPr fontId="4"/>
  </si>
  <si>
    <t>めっき</t>
  </si>
  <si>
    <t>6-8-2</t>
  </si>
  <si>
    <t>6-10-1</t>
    <phoneticPr fontId="4"/>
  </si>
  <si>
    <t>仕上げ</t>
  </si>
  <si>
    <t>6-10-2</t>
  </si>
  <si>
    <t>6-10-3</t>
  </si>
  <si>
    <t>6-11-1</t>
    <phoneticPr fontId="4"/>
  </si>
  <si>
    <t>機械検査</t>
  </si>
  <si>
    <t>6-12-1</t>
    <phoneticPr fontId="4"/>
  </si>
  <si>
    <t>機械保全</t>
  </si>
  <si>
    <t>6-13-1</t>
    <phoneticPr fontId="4"/>
  </si>
  <si>
    <t>電子機器組立て</t>
  </si>
  <si>
    <t>6-14-1</t>
    <phoneticPr fontId="4"/>
  </si>
  <si>
    <t>電気機器組立て</t>
  </si>
  <si>
    <t>6-14-2</t>
  </si>
  <si>
    <t>6-14-3</t>
  </si>
  <si>
    <t>6-14-4</t>
  </si>
  <si>
    <t>6-14-5</t>
  </si>
  <si>
    <t>6-15-1</t>
    <phoneticPr fontId="4"/>
  </si>
  <si>
    <t>プリント配線板製造</t>
  </si>
  <si>
    <t>6-15-2</t>
  </si>
  <si>
    <t>7-1-1</t>
    <phoneticPr fontId="4"/>
  </si>
  <si>
    <t>家具製作</t>
  </si>
  <si>
    <t>7-2-1</t>
    <phoneticPr fontId="4"/>
  </si>
  <si>
    <t>印刷</t>
    <phoneticPr fontId="4"/>
  </si>
  <si>
    <t>7-3-1</t>
    <phoneticPr fontId="4"/>
  </si>
  <si>
    <t>製本</t>
    <phoneticPr fontId="4"/>
  </si>
  <si>
    <t>7-4-1</t>
    <phoneticPr fontId="4"/>
  </si>
  <si>
    <t>プラスチック成形</t>
  </si>
  <si>
    <t>7-4-2</t>
  </si>
  <si>
    <t>7-4-3</t>
  </si>
  <si>
    <t>7-4-4</t>
  </si>
  <si>
    <t>7-5-1</t>
    <phoneticPr fontId="4"/>
  </si>
  <si>
    <t>強化プラスチック成形</t>
  </si>
  <si>
    <t>7-6-1</t>
    <phoneticPr fontId="4"/>
  </si>
  <si>
    <t>塗装</t>
    <phoneticPr fontId="4"/>
  </si>
  <si>
    <t>7-6-2</t>
  </si>
  <si>
    <t>7-6-3</t>
  </si>
  <si>
    <t>7-6-4</t>
  </si>
  <si>
    <t>7-7-1</t>
    <phoneticPr fontId="4"/>
  </si>
  <si>
    <t>溶接</t>
    <phoneticPr fontId="4"/>
  </si>
  <si>
    <t>手溶接</t>
    <phoneticPr fontId="4"/>
  </si>
  <si>
    <t>7-7-2</t>
  </si>
  <si>
    <t>半自動溶接</t>
    <phoneticPr fontId="4"/>
  </si>
  <si>
    <t>7-8-1</t>
    <phoneticPr fontId="4"/>
  </si>
  <si>
    <t>工業包装</t>
  </si>
  <si>
    <t>7-10-1</t>
    <phoneticPr fontId="4"/>
  </si>
  <si>
    <t>陶磁器工業製品製造</t>
    <phoneticPr fontId="4"/>
  </si>
  <si>
    <t>7-10-2</t>
  </si>
  <si>
    <t>7-10-3</t>
  </si>
  <si>
    <t>7-11-1</t>
    <phoneticPr fontId="4"/>
  </si>
  <si>
    <t>自動車整備</t>
    <phoneticPr fontId="4"/>
  </si>
  <si>
    <t>従たる職種</t>
    <rPh sb="0" eb="1">
      <t>ジュウ</t>
    </rPh>
    <rPh sb="3" eb="5">
      <t>ショクシュ</t>
    </rPh>
    <phoneticPr fontId="4"/>
  </si>
  <si>
    <t>コード番号</t>
    <rPh sb="3" eb="5">
      <t>バンゴウ</t>
    </rPh>
    <phoneticPr fontId="4"/>
  </si>
  <si>
    <t>職種／作業</t>
    <rPh sb="0" eb="2">
      <t>ショクシュ</t>
    </rPh>
    <rPh sb="3" eb="5">
      <t>サギョウ</t>
    </rPh>
    <phoneticPr fontId="8"/>
  </si>
  <si>
    <t>職　　種</t>
    <rPh sb="0" eb="1">
      <t>ショク</t>
    </rPh>
    <rPh sb="3" eb="4">
      <t>タネ</t>
    </rPh>
    <phoneticPr fontId="4"/>
  </si>
  <si>
    <t>作　　業</t>
    <rPh sb="0" eb="1">
      <t>サク</t>
    </rPh>
    <rPh sb="3" eb="4">
      <t>ギョウ</t>
    </rPh>
    <phoneticPr fontId="4"/>
  </si>
  <si>
    <t>優良認定</t>
    <rPh sb="0" eb="2">
      <t>ユウリョウ</t>
    </rPh>
    <rPh sb="2" eb="4">
      <t>ニンテイ</t>
    </rPh>
    <phoneticPr fontId="8"/>
  </si>
  <si>
    <t>実技試験</t>
    <rPh sb="0" eb="2">
      <t>ジツギ</t>
    </rPh>
    <rPh sb="2" eb="4">
      <t>シケン</t>
    </rPh>
    <phoneticPr fontId="8"/>
  </si>
  <si>
    <t xml:space="preserve"> ★企業情報</t>
    <rPh sb="2" eb="4">
      <t>キギョウ</t>
    </rPh>
    <rPh sb="4" eb="6">
      <t>ジョウホウ</t>
    </rPh>
    <phoneticPr fontId="8"/>
  </si>
  <si>
    <t xml:space="preserve"> ★採用試験</t>
    <rPh sb="2" eb="4">
      <t>サイヨウ</t>
    </rPh>
    <rPh sb="4" eb="6">
      <t>シケン</t>
    </rPh>
    <phoneticPr fontId="8"/>
  </si>
  <si>
    <t>日</t>
    <rPh sb="0" eb="1">
      <t>ニチ</t>
    </rPh>
    <phoneticPr fontId="4"/>
  </si>
  <si>
    <t>月</t>
  </si>
  <si>
    <t>火</t>
  </si>
  <si>
    <t>水</t>
  </si>
  <si>
    <t>木</t>
  </si>
  <si>
    <t>金</t>
  </si>
  <si>
    <t>土</t>
  </si>
  <si>
    <t>☆職業安定法に抵触するため選択できません。</t>
    <rPh sb="1" eb="3">
      <t>ショクギョウ</t>
    </rPh>
    <rPh sb="3" eb="5">
      <t>アンテイ</t>
    </rPh>
    <rPh sb="5" eb="6">
      <t>ホウ</t>
    </rPh>
    <rPh sb="7" eb="9">
      <t>テイショク</t>
    </rPh>
    <rPh sb="13" eb="15">
      <t>センタク</t>
    </rPh>
    <phoneticPr fontId="4"/>
  </si>
  <si>
    <t>☆職業安定法・男女雇用機会均等法に抵触するため選択できません。</t>
    <rPh sb="1" eb="3">
      <t>ショクギョウ</t>
    </rPh>
    <rPh sb="3" eb="5">
      <t>アンテイ</t>
    </rPh>
    <rPh sb="5" eb="6">
      <t>ホウ</t>
    </rPh>
    <rPh sb="7" eb="9">
      <t>ダンジョ</t>
    </rPh>
    <rPh sb="9" eb="11">
      <t>コヨウ</t>
    </rPh>
    <rPh sb="11" eb="13">
      <t>キカイ</t>
    </rPh>
    <rPh sb="13" eb="16">
      <t>キントウホウ</t>
    </rPh>
    <rPh sb="17" eb="19">
      <t>テイショク</t>
    </rPh>
    <rPh sb="23" eb="25">
      <t>センタク</t>
    </rPh>
    <phoneticPr fontId="4"/>
  </si>
  <si>
    <t>☆職業安定法に抵触するため選択できません。ただし技能実習法により18歳以上とします。</t>
    <rPh sb="1" eb="3">
      <t>ショクギョウ</t>
    </rPh>
    <rPh sb="3" eb="5">
      <t>アンテイ</t>
    </rPh>
    <rPh sb="5" eb="6">
      <t>ホウ</t>
    </rPh>
    <rPh sb="7" eb="9">
      <t>テイショク</t>
    </rPh>
    <rPh sb="13" eb="15">
      <t>センタク</t>
    </rPh>
    <rPh sb="24" eb="26">
      <t>ギノウ</t>
    </rPh>
    <rPh sb="26" eb="28">
      <t>ジッシュウ</t>
    </rPh>
    <rPh sb="28" eb="29">
      <t>ホウ</t>
    </rPh>
    <rPh sb="34" eb="35">
      <t>サイ</t>
    </rPh>
    <rPh sb="35" eb="37">
      <t>イジョウ</t>
    </rPh>
    <phoneticPr fontId="4"/>
  </si>
  <si>
    <r>
      <t xml:space="preserve">主たる職種
</t>
    </r>
    <r>
      <rPr>
        <sz val="8"/>
        <rFont val="Meiryo UI"/>
        <family val="3"/>
        <charset val="128"/>
      </rPr>
      <t>〈受検科目〉</t>
    </r>
    <rPh sb="0" eb="1">
      <t>シュ</t>
    </rPh>
    <rPh sb="3" eb="5">
      <t>ショクシュ</t>
    </rPh>
    <rPh sb="7" eb="9">
      <t>ジュケン</t>
    </rPh>
    <rPh sb="9" eb="11">
      <t>カモク</t>
    </rPh>
    <phoneticPr fontId="4"/>
  </si>
  <si>
    <t>氏名</t>
    <rPh sb="0" eb="2">
      <t>シメイ</t>
    </rPh>
    <phoneticPr fontId="8"/>
  </si>
  <si>
    <t>受け入れ可能日</t>
    <rPh sb="0" eb="1">
      <t>ウ</t>
    </rPh>
    <rPh sb="2" eb="3">
      <t>イ</t>
    </rPh>
    <rPh sb="4" eb="6">
      <t>カノウ</t>
    </rPh>
    <rPh sb="6" eb="7">
      <t>ヒ</t>
    </rPh>
    <phoneticPr fontId="8"/>
  </si>
  <si>
    <t>※1</t>
    <phoneticPr fontId="4"/>
  </si>
  <si>
    <t>エコ・プロジェクト協同組合　御中</t>
    <rPh sb="14" eb="16">
      <t>オンチュウ</t>
    </rPh>
    <phoneticPr fontId="4"/>
  </si>
  <si>
    <t>（TEL.</t>
    <phoneticPr fontId="8"/>
  </si>
  <si>
    <t>－</t>
    <phoneticPr fontId="8"/>
  </si>
  <si>
    <t>）</t>
    <phoneticPr fontId="8"/>
  </si>
  <si>
    <t>以下の通り技能実習生の選抜を申込みます。</t>
    <rPh sb="0" eb="2">
      <t>イカ</t>
    </rPh>
    <rPh sb="3" eb="4">
      <t>トオ</t>
    </rPh>
    <rPh sb="5" eb="7">
      <t>ギノウ</t>
    </rPh>
    <rPh sb="7" eb="10">
      <t>ジッシュウセイ</t>
    </rPh>
    <rPh sb="11" eb="13">
      <t>センバツ</t>
    </rPh>
    <rPh sb="14" eb="16">
      <t>モウシコ</t>
    </rPh>
    <phoneticPr fontId="8"/>
  </si>
  <si>
    <r>
      <t>該当箇所の</t>
    </r>
    <r>
      <rPr>
        <sz val="12"/>
        <rFont val="Meiryo UI"/>
        <family val="3"/>
        <charset val="128"/>
      </rPr>
      <t>☐</t>
    </r>
    <r>
      <rPr>
        <sz val="10.5"/>
        <rFont val="Meiryo UI"/>
        <family val="3"/>
        <charset val="128"/>
      </rPr>
      <t>に✓をご記入ください。</t>
    </r>
    <rPh sb="10" eb="12">
      <t>キニュウ</t>
    </rPh>
    <phoneticPr fontId="4"/>
  </si>
  <si>
    <t>☆</t>
    <phoneticPr fontId="4"/>
  </si>
  <si>
    <t>［</t>
    <phoneticPr fontId="4"/>
  </si>
  <si>
    <t>］</t>
    <phoneticPr fontId="4"/>
  </si>
  <si>
    <t>自社で準備する筆記試験</t>
    <rPh sb="0" eb="2">
      <t>ジシャ</t>
    </rPh>
    <rPh sb="3" eb="5">
      <t>ジュンビ</t>
    </rPh>
    <rPh sb="7" eb="9">
      <t>ヒッキ</t>
    </rPh>
    <rPh sb="9" eb="11">
      <t>シケン</t>
    </rPh>
    <phoneticPr fontId="8"/>
  </si>
  <si>
    <t xml:space="preserve"> ★その他条件</t>
    <rPh sb="4" eb="5">
      <t>タ</t>
    </rPh>
    <rPh sb="5" eb="7">
      <t>ジョウケン</t>
    </rPh>
    <phoneticPr fontId="8"/>
  </si>
  <si>
    <t xml:space="preserve"> ●試験内容、必要な設備・工具等</t>
    <rPh sb="2" eb="4">
      <t>シケン</t>
    </rPh>
    <rPh sb="4" eb="6">
      <t>ナイヨウ</t>
    </rPh>
    <rPh sb="7" eb="9">
      <t>ヒツヨウ</t>
    </rPh>
    <rPh sb="10" eb="12">
      <t>セツビ</t>
    </rPh>
    <rPh sb="13" eb="15">
      <t>コウグ</t>
    </rPh>
    <rPh sb="15" eb="16">
      <t>ナド</t>
    </rPh>
    <phoneticPr fontId="4"/>
  </si>
  <si>
    <t>選抜者氏名</t>
    <rPh sb="0" eb="2">
      <t>センバツ</t>
    </rPh>
    <rPh sb="2" eb="3">
      <t>シャ</t>
    </rPh>
    <rPh sb="3" eb="5">
      <t>シメイ</t>
    </rPh>
    <phoneticPr fontId="4"/>
  </si>
  <si>
    <t>〈参加者〉</t>
    <rPh sb="1" eb="4">
      <t>サンカシャ</t>
    </rPh>
    <phoneticPr fontId="4"/>
  </si>
  <si>
    <t>役職</t>
    <rPh sb="0" eb="2">
      <t>ヤクショク</t>
    </rPh>
    <phoneticPr fontId="8"/>
  </si>
  <si>
    <t>]</t>
    <phoneticPr fontId="4"/>
  </si>
  <si>
    <t xml:space="preserve"> ★技能実習生の求人情報</t>
    <rPh sb="2" eb="4">
      <t>ギノウ</t>
    </rPh>
    <rPh sb="4" eb="7">
      <t>ジッシュウセイ</t>
    </rPh>
    <rPh sb="8" eb="10">
      <t>キュウジン</t>
    </rPh>
    <rPh sb="10" eb="12">
      <t>ジョウホウ</t>
    </rPh>
    <phoneticPr fontId="8"/>
  </si>
  <si>
    <t>常勤職員数</t>
    <rPh sb="0" eb="2">
      <t>ジョウキン</t>
    </rPh>
    <rPh sb="2" eb="5">
      <t>ショクインスウ</t>
    </rPh>
    <phoneticPr fontId="8"/>
  </si>
  <si>
    <t>〈社会保険加入者〉</t>
    <rPh sb="1" eb="3">
      <t>シャカイ</t>
    </rPh>
    <rPh sb="3" eb="5">
      <t>ホケン</t>
    </rPh>
    <rPh sb="5" eb="8">
      <t>カニュウシャ</t>
    </rPh>
    <phoneticPr fontId="4"/>
  </si>
  <si>
    <t>希望する 〈人数枠を拡大する／優良枠〉</t>
    <rPh sb="0" eb="2">
      <t>キボウ</t>
    </rPh>
    <rPh sb="6" eb="8">
      <t>ニンズウ</t>
    </rPh>
    <rPh sb="8" eb="9">
      <t>ワク</t>
    </rPh>
    <rPh sb="10" eb="12">
      <t>カクダイ</t>
    </rPh>
    <rPh sb="15" eb="17">
      <t>ユウリョウ</t>
    </rPh>
    <rPh sb="17" eb="18">
      <t>ワク</t>
    </rPh>
    <phoneticPr fontId="8"/>
  </si>
  <si>
    <t>希望しない 〈基本人数枠〉</t>
    <rPh sb="0" eb="2">
      <t>キボウ</t>
    </rPh>
    <rPh sb="7" eb="9">
      <t>キホン</t>
    </rPh>
    <rPh sb="9" eb="11">
      <t>ニンズウ</t>
    </rPh>
    <rPh sb="11" eb="12">
      <t>ワク</t>
    </rPh>
    <phoneticPr fontId="8"/>
  </si>
  <si>
    <t>代表取締役</t>
    <rPh sb="0" eb="2">
      <t>ダイヒョウ</t>
    </rPh>
    <rPh sb="2" eb="5">
      <t>トリシマリヤク</t>
    </rPh>
    <phoneticPr fontId="8"/>
  </si>
  <si>
    <t>江古　協介</t>
    <rPh sb="0" eb="1">
      <t>エ</t>
    </rPh>
    <rPh sb="1" eb="2">
      <t>コ</t>
    </rPh>
    <rPh sb="3" eb="4">
      <t>キョウ</t>
    </rPh>
    <rPh sb="4" eb="5">
      <t>スケ</t>
    </rPh>
    <phoneticPr fontId="8"/>
  </si>
  <si>
    <t>愛知県○○市○○町2丁目2番地</t>
    <rPh sb="0" eb="3">
      <t>アイチケン</t>
    </rPh>
    <rPh sb="5" eb="6">
      <t>シ</t>
    </rPh>
    <rPh sb="8" eb="9">
      <t>チョウ</t>
    </rPh>
    <rPh sb="10" eb="12">
      <t>チョウメ</t>
    </rPh>
    <rPh sb="13" eb="15">
      <t>バンチ</t>
    </rPh>
    <phoneticPr fontId="8"/>
  </si>
  <si>
    <t>○○○○○株式会社</t>
    <rPh sb="5" eb="9">
      <t>カブ</t>
    </rPh>
    <phoneticPr fontId="8"/>
  </si>
  <si>
    <t>代表取締役　　江古　協介</t>
    <rPh sb="0" eb="2">
      <t>ダイヒョウ</t>
    </rPh>
    <rPh sb="2" eb="5">
      <t>トリシマリヤク</t>
    </rPh>
    <phoneticPr fontId="8"/>
  </si>
  <si>
    <t>0500</t>
    <phoneticPr fontId="8"/>
  </si>
  <si>
    <t>第１号技能実習生の選抜申込書</t>
    <rPh sb="0" eb="1">
      <t>ダイ</t>
    </rPh>
    <rPh sb="2" eb="3">
      <t>ゴウ</t>
    </rPh>
    <rPh sb="3" eb="5">
      <t>ギノウ</t>
    </rPh>
    <rPh sb="5" eb="8">
      <t>ジッシュウセイ</t>
    </rPh>
    <rPh sb="9" eb="11">
      <t>センバツ</t>
    </rPh>
    <rPh sb="11" eb="14">
      <t>モウシコミショ</t>
    </rPh>
    <phoneticPr fontId="8"/>
  </si>
  <si>
    <t>6-4-3</t>
  </si>
  <si>
    <t>6-4-4</t>
  </si>
  <si>
    <t>7-19-1</t>
    <phoneticPr fontId="4"/>
  </si>
  <si>
    <t>7-19-2</t>
  </si>
  <si>
    <t>7-19-3</t>
  </si>
  <si>
    <t>7-19-4</t>
  </si>
  <si>
    <t>ゴム製品製造</t>
    <rPh sb="2" eb="4">
      <t>セイヒン</t>
    </rPh>
    <rPh sb="4" eb="6">
      <t>セイゾウ</t>
    </rPh>
    <phoneticPr fontId="4"/>
  </si>
  <si>
    <t xml:space="preserve"> 成形加工</t>
    <phoneticPr fontId="4"/>
  </si>
  <si>
    <t xml:space="preserve"> 押出し加工</t>
    <phoneticPr fontId="4"/>
  </si>
  <si>
    <t>混練り圧延加工</t>
    <phoneticPr fontId="4"/>
  </si>
  <si>
    <t>複合積層加工</t>
    <phoneticPr fontId="4"/>
  </si>
  <si>
    <t>3-2-2</t>
  </si>
  <si>
    <t>3-7-1</t>
    <phoneticPr fontId="4"/>
  </si>
  <si>
    <t>4-4-4</t>
  </si>
  <si>
    <t>調理加工品製造</t>
    <rPh sb="0" eb="2">
      <t>チョウリ</t>
    </rPh>
    <rPh sb="2" eb="4">
      <t>カコウ</t>
    </rPh>
    <rPh sb="4" eb="5">
      <t>ヒン</t>
    </rPh>
    <rPh sb="5" eb="7">
      <t>セイゾウ</t>
    </rPh>
    <phoneticPr fontId="4"/>
  </si>
  <si>
    <t>4-4-5</t>
  </si>
  <si>
    <t>生食用加工品製造</t>
    <rPh sb="0" eb="1">
      <t>ナマ</t>
    </rPh>
    <rPh sb="1" eb="3">
      <t>ショクヨウ</t>
    </rPh>
    <rPh sb="3" eb="6">
      <t>カコウヒン</t>
    </rPh>
    <rPh sb="6" eb="8">
      <t>セイゾウ</t>
    </rPh>
    <phoneticPr fontId="4"/>
  </si>
  <si>
    <t>7-2-2</t>
  </si>
  <si>
    <r>
      <rPr>
        <sz val="10"/>
        <rFont val="Meiryo UI"/>
        <family val="3"/>
        <charset val="128"/>
      </rPr>
      <t>送付先FAX： 058-275-0338</t>
    </r>
    <r>
      <rPr>
        <sz val="10.5"/>
        <rFont val="Meiryo UI"/>
        <family val="3"/>
        <charset val="128"/>
      </rPr>
      <t xml:space="preserve"> </t>
    </r>
    <r>
      <rPr>
        <sz val="9"/>
        <rFont val="Meiryo UI"/>
        <family val="3"/>
        <charset val="128"/>
      </rPr>
      <t>〈2023.7.10〉</t>
    </r>
    <rPh sb="0" eb="2">
      <t>ソウフ</t>
    </rPh>
    <rPh sb="2" eb="3">
      <t>サキ</t>
    </rPh>
    <phoneticPr fontId="8"/>
  </si>
  <si>
    <t>選抜方法</t>
    <rPh sb="0" eb="4">
      <t>センバツホウホウ</t>
    </rPh>
    <phoneticPr fontId="4"/>
  </si>
  <si>
    <t>インドネシア</t>
    <phoneticPr fontId="4"/>
  </si>
  <si>
    <t>ベトナム</t>
    <phoneticPr fontId="4"/>
  </si>
  <si>
    <t>中国</t>
    <rPh sb="0" eb="2">
      <t>チュウゴク</t>
    </rPh>
    <phoneticPr fontId="4"/>
  </si>
  <si>
    <t xml:space="preserve"> 代理選抜を希望します。</t>
    <rPh sb="1" eb="3">
      <t>ダイリ</t>
    </rPh>
    <rPh sb="3" eb="5">
      <t>センバツ</t>
    </rPh>
    <rPh sb="6" eb="8">
      <t>キボウ</t>
    </rPh>
    <phoneticPr fontId="8"/>
  </si>
  <si>
    <r>
      <t xml:space="preserve"> ネット選抜を希望します。</t>
    </r>
    <r>
      <rPr>
        <sz val="8"/>
        <rFont val="Meiryo UI"/>
        <family val="3"/>
        <charset val="128"/>
      </rPr>
      <t>※2</t>
    </r>
    <rPh sb="4" eb="6">
      <t>センバツ</t>
    </rPh>
    <rPh sb="7" eb="9">
      <t>キボウ</t>
    </rPh>
    <phoneticPr fontId="8"/>
  </si>
  <si>
    <r>
      <t xml:space="preserve"> 渡航して自ら選抜を希望します。</t>
    </r>
    <r>
      <rPr>
        <sz val="8"/>
        <rFont val="Meiryo UI"/>
        <family val="3"/>
        <charset val="128"/>
      </rPr>
      <t>※3</t>
    </r>
    <rPh sb="5" eb="6">
      <t>ミズカ</t>
    </rPh>
    <rPh sb="7" eb="9">
      <t>センバツ</t>
    </rPh>
    <phoneticPr fontId="8"/>
  </si>
  <si>
    <t>内外装板金</t>
    <rPh sb="0" eb="3">
      <t>ナイガイソウ</t>
    </rPh>
    <rPh sb="3" eb="5">
      <t>バンキン</t>
    </rPh>
    <phoneticPr fontId="4"/>
  </si>
  <si>
    <t>ダクト板金</t>
  </si>
  <si>
    <t>木製建具手加工</t>
  </si>
  <si>
    <t>大工工事</t>
  </si>
  <si>
    <t>型枠工事</t>
  </si>
  <si>
    <t>鉄筋組立て</t>
  </si>
  <si>
    <t>とび</t>
  </si>
  <si>
    <t>左官</t>
  </si>
  <si>
    <t>建築配管</t>
  </si>
  <si>
    <t>プラント配管</t>
  </si>
  <si>
    <t>プラスチック系床仕上げ工事</t>
  </si>
  <si>
    <t>カーペット系床仕上げ工事</t>
  </si>
  <si>
    <t>鋼製下地工事</t>
    <rPh sb="0" eb="2">
      <t>コウセイ</t>
    </rPh>
    <rPh sb="2" eb="4">
      <t>シタジ</t>
    </rPh>
    <rPh sb="4" eb="6">
      <t>コウジ</t>
    </rPh>
    <phoneticPr fontId="4"/>
  </si>
  <si>
    <t>ボード仕上げ工事</t>
  </si>
  <si>
    <t>カーテン工事</t>
  </si>
  <si>
    <t>ビル用サッシ施工</t>
  </si>
  <si>
    <t>コンクリート圧送工事</t>
  </si>
  <si>
    <t>押土・整地</t>
  </si>
  <si>
    <t>積込み</t>
  </si>
  <si>
    <t>掘削</t>
  </si>
  <si>
    <t>締固め</t>
  </si>
  <si>
    <t>食鳥処理加工</t>
  </si>
  <si>
    <t>かまぼこ製品製造</t>
  </si>
  <si>
    <t>牛豚部分肉製造</t>
  </si>
  <si>
    <t>ハム・ソーセージ・ベーコン製造</t>
  </si>
  <si>
    <t>惣菜加工</t>
  </si>
  <si>
    <t>前紡工程</t>
  </si>
  <si>
    <t>精紡工程</t>
  </si>
  <si>
    <t>巻糸工程</t>
  </si>
  <si>
    <t>合撚糸工程</t>
  </si>
  <si>
    <t>準備工程</t>
  </si>
  <si>
    <t>製織工程</t>
  </si>
  <si>
    <t>仕上工程</t>
  </si>
  <si>
    <t>糸浸染</t>
  </si>
  <si>
    <t>織物・ニット浸染</t>
  </si>
  <si>
    <t>靴下製造</t>
  </si>
  <si>
    <t>丸編みニット製造</t>
  </si>
  <si>
    <t>婦人子供既製服製造</t>
  </si>
  <si>
    <t>紳士既製服製造</t>
  </si>
  <si>
    <t>自動車シート縫製</t>
  </si>
  <si>
    <t>鋳鉄鋳物鋳造</t>
  </si>
  <si>
    <t>非鉄金属鋳物鋳造</t>
  </si>
  <si>
    <t>ハンマ型鍛造</t>
  </si>
  <si>
    <t>プレス型鍛造</t>
  </si>
  <si>
    <t>ホットチャンバダイカスト</t>
  </si>
  <si>
    <t>コールドチャンバダイカスト</t>
  </si>
  <si>
    <t>旋盤</t>
  </si>
  <si>
    <t>フライス盤</t>
  </si>
  <si>
    <t>数値制御旋盤</t>
    <rPh sb="0" eb="2">
      <t>スウチ</t>
    </rPh>
    <phoneticPr fontId="4"/>
  </si>
  <si>
    <t>マシニングセンタ</t>
  </si>
  <si>
    <t>金属プレス</t>
  </si>
  <si>
    <t>構造物鉄工</t>
  </si>
  <si>
    <t>機械板金</t>
  </si>
  <si>
    <t>電気めっき</t>
  </si>
  <si>
    <t>溶融亜鉛めっき</t>
  </si>
  <si>
    <t>治工具仕上げ</t>
  </si>
  <si>
    <t>金型仕上げ</t>
  </si>
  <si>
    <t>機械組立仕上げ</t>
  </si>
  <si>
    <t>機械系保全</t>
  </si>
  <si>
    <t>回転電機組立て</t>
  </si>
  <si>
    <t>変圧器組立て</t>
  </si>
  <si>
    <t>配電盤・制御盤組立て</t>
  </si>
  <si>
    <t>開閉制御器具組立て</t>
  </si>
  <si>
    <t>回転電機巻線製作</t>
  </si>
  <si>
    <t>プリント配線板設計</t>
  </si>
  <si>
    <t>家具手加工</t>
  </si>
  <si>
    <t>オフセット印刷</t>
  </si>
  <si>
    <t>グラビア印刷</t>
    <rPh sb="4" eb="6">
      <t>インサツ</t>
    </rPh>
    <phoneticPr fontId="4"/>
  </si>
  <si>
    <t>製本</t>
  </si>
  <si>
    <t>圧縮成形</t>
  </si>
  <si>
    <t>射出成形</t>
  </si>
  <si>
    <t>インフレーション成形</t>
  </si>
  <si>
    <t>ブロー成形</t>
  </si>
  <si>
    <t>手積み積層成形</t>
  </si>
  <si>
    <t>建築塗装</t>
  </si>
  <si>
    <t>金属塗装</t>
  </si>
  <si>
    <t>鋼橋塗装</t>
  </si>
  <si>
    <t>噴霧塗装</t>
  </si>
  <si>
    <t>機械ろくろ成形</t>
  </si>
  <si>
    <t>圧力鋳込み成形</t>
  </si>
  <si>
    <t>パッド印刷</t>
  </si>
  <si>
    <t>自動車整備</t>
  </si>
  <si>
    <t>受付者</t>
    <rPh sb="0" eb="3">
      <t>ウケツケシャ</t>
    </rPh>
    <phoneticPr fontId="8"/>
  </si>
  <si>
    <t>お選びください。</t>
    <rPh sb="1" eb="2">
      <t>エラ</t>
    </rPh>
    <phoneticPr fontId="4"/>
  </si>
  <si>
    <t>計画認定・在留手続期間を考慮し、選抜日から7ヶ月後をご指定ください。</t>
    <rPh sb="0" eb="2">
      <t>ケイカク</t>
    </rPh>
    <rPh sb="2" eb="4">
      <t>ニンテイ</t>
    </rPh>
    <rPh sb="5" eb="7">
      <t>ザイリュウ</t>
    </rPh>
    <rPh sb="7" eb="9">
      <t>テツヅキ</t>
    </rPh>
    <rPh sb="9" eb="11">
      <t>キカン</t>
    </rPh>
    <phoneticPr fontId="4"/>
  </si>
  <si>
    <t>※2 ネット選抜は、当組合の駐在職員が現地滞在中に限ります。</t>
    <rPh sb="6" eb="8">
      <t>センバツ</t>
    </rPh>
    <rPh sb="10" eb="11">
      <t>トウ</t>
    </rPh>
    <rPh sb="11" eb="13">
      <t>クミアイ</t>
    </rPh>
    <rPh sb="14" eb="16">
      <t>チュウザイ</t>
    </rPh>
    <rPh sb="19" eb="21">
      <t>ゲンチ</t>
    </rPh>
    <rPh sb="21" eb="23">
      <t>タイザイ</t>
    </rPh>
    <phoneticPr fontId="8"/>
  </si>
  <si>
    <t>※3 海外渡航に要する航空券・宿泊先等の手配は、ご自身でお願いいたします。</t>
    <rPh sb="3" eb="5">
      <t>カイガイ</t>
    </rPh>
    <rPh sb="5" eb="7">
      <t>トコウ</t>
    </rPh>
    <rPh sb="8" eb="9">
      <t>ヨウ</t>
    </rPh>
    <rPh sb="11" eb="13">
      <t>コウクウ</t>
    </rPh>
    <rPh sb="13" eb="14">
      <t>ケン</t>
    </rPh>
    <rPh sb="15" eb="18">
      <t>シュクハクサキ</t>
    </rPh>
    <rPh sb="18" eb="19">
      <t>ナド</t>
    </rPh>
    <rPh sb="20" eb="22">
      <t>テハイ</t>
    </rPh>
    <rPh sb="25" eb="27">
      <t>ジシン</t>
    </rPh>
    <rPh sb="29" eb="30">
      <t>ネガ</t>
    </rPh>
    <phoneticPr fontId="8"/>
  </si>
  <si>
    <t>送出し国</t>
    <phoneticPr fontId="4"/>
  </si>
  <si>
    <t>1号基本人数枠</t>
    <rPh sb="2" eb="4">
      <t>キホン</t>
    </rPh>
    <phoneticPr fontId="8"/>
  </si>
  <si>
    <t>※1 常勤職員は、代表者および技能実習生を除き、特定技能外国人を含む社会保険加入者数をご記入ください。</t>
    <rPh sb="3" eb="7">
      <t>ジョウキンショクイン</t>
    </rPh>
    <rPh sb="9" eb="12">
      <t>ダイヒョウシャ</t>
    </rPh>
    <rPh sb="21" eb="22">
      <t>ノゾ</t>
    </rPh>
    <rPh sb="24" eb="26">
      <t>トクテイ</t>
    </rPh>
    <rPh sb="26" eb="28">
      <t>ギノウ</t>
    </rPh>
    <rPh sb="28" eb="31">
      <t>ガイコクジン</t>
    </rPh>
    <rPh sb="32" eb="33">
      <t>フク</t>
    </rPh>
    <rPh sb="34" eb="36">
      <t>シャカイ</t>
    </rPh>
    <rPh sb="36" eb="38">
      <t>ホケン</t>
    </rPh>
    <rPh sb="38" eb="40">
      <t>カニュウ</t>
    </rPh>
    <rPh sb="40" eb="41">
      <t>シャ</t>
    </rPh>
    <rPh sb="41" eb="42">
      <t>カズ</t>
    </rPh>
    <rPh sb="44" eb="46">
      <t>キニュウ</t>
    </rPh>
    <phoneticPr fontId="8"/>
  </si>
  <si>
    <t xml:space="preserve"> その他希望</t>
    <phoneticPr fontId="4"/>
  </si>
  <si>
    <t xml:space="preserve"> 選抜日・その他希望</t>
    <rPh sb="1" eb="3">
      <t>センバツ</t>
    </rPh>
    <rPh sb="3" eb="4">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</si>
</sst>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aaa"/>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Meiryo UI"/>
      <family val="3"/>
      <charset val="128"/>
    </font>
    <font>
      <sz val="6"/>
      <name val="ＭＳ Ｐゴシック"/>
      <family val="2"/>
      <charset val="128"/>
      <scheme val="minor"/>
    </font>
    <font>
      <b/>
      <sz val="10.5"/>
      <name val="Meiryo UI"/>
      <family val="3"/>
      <charset val="128"/>
    </font>
    <font>
      <sz val="10.5"/>
      <name val="Meiryo UI"/>
      <family val="3"/>
      <charset val="128"/>
    </font>
    <font>
      <sz val="9"/>
      <name val="Meiryo UI"/>
      <family val="3"/>
      <charset val="128"/>
    </font>
    <font>
      <sz val="6"/>
      <name val="ＭＳ Ｐゴシック"/>
      <family val="3"/>
      <charset val="128"/>
    </font>
    <font>
      <sz val="10"/>
      <name val="Meiryo UI"/>
      <family val="3"/>
      <charset val="128"/>
    </font>
    <font>
      <sz val="8"/>
      <name val="Meiryo UI"/>
      <family val="3"/>
      <charset val="128"/>
    </font>
    <font>
      <sz val="12"/>
      <name val="Meiryo UI"/>
      <family val="3"/>
      <charset val="128"/>
    </font>
    <font>
      <sz val="14"/>
      <name val="Meiryo UI"/>
      <family val="3"/>
      <charset val="128"/>
    </font>
    <font>
      <sz val="11"/>
      <color theme="1"/>
      <name val="ＭＳ Ｐゴシック"/>
      <family val="2"/>
      <scheme val="minor"/>
    </font>
    <font>
      <sz val="11"/>
      <name val="ＭＳ Ｐ明朝"/>
      <family val="1"/>
      <charset val="128"/>
    </font>
    <font>
      <sz val="10.5"/>
      <color theme="1"/>
      <name val="Meiryo UI"/>
      <family val="2"/>
      <charset val="128"/>
    </font>
    <font>
      <sz val="9"/>
      <color indexed="81"/>
      <name val="Meiryo UI"/>
      <family val="3"/>
      <charset val="128"/>
    </font>
    <font>
      <sz val="8"/>
      <color theme="0" tint="-0.249977111117893"/>
      <name val="Meiryo UI"/>
      <family val="3"/>
      <charset val="128"/>
    </font>
    <font>
      <b/>
      <sz val="8"/>
      <color theme="0" tint="-0.249977111117893"/>
      <name val="Meiryo UI"/>
      <family val="3"/>
      <charset val="128"/>
    </font>
    <font>
      <sz val="10.5"/>
      <color theme="1" tint="0.34998626667073579"/>
      <name val="Meiryo UI"/>
      <family val="3"/>
      <charset val="128"/>
    </font>
    <font>
      <sz val="9.5"/>
      <name val="Meiryo UI"/>
      <family val="3"/>
      <charset val="128"/>
    </font>
    <font>
      <sz val="10.5"/>
      <color rgb="FF0070C0"/>
      <name val="Meiryo UI"/>
      <family val="3"/>
      <charset val="128"/>
    </font>
    <font>
      <sz val="10"/>
      <color rgb="FF0070C0"/>
      <name val="Meiryo UI"/>
      <family val="3"/>
      <charset val="128"/>
    </font>
    <font>
      <b/>
      <sz val="8"/>
      <name val="Meiryo UI"/>
      <family val="3"/>
      <charset val="128"/>
    </font>
    <font>
      <sz val="8"/>
      <color theme="0" tint="-0.499984740745262"/>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diagonal/>
    </border>
    <border>
      <left style="thin">
        <color indexed="64"/>
      </left>
      <right/>
      <top/>
      <bottom/>
      <diagonal/>
    </border>
    <border>
      <left style="hair">
        <color indexed="64"/>
      </left>
      <right/>
      <top/>
      <bottom/>
      <diagonal/>
    </border>
    <border>
      <left/>
      <right style="hair">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s>
  <cellStyleXfs count="16">
    <xf numFmtId="0" fontId="0" fillId="0" borderId="0">
      <alignment vertical="center"/>
    </xf>
    <xf numFmtId="0" fontId="2" fillId="0" borderId="0"/>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5" fillId="0" borderId="0">
      <alignment vertical="center"/>
    </xf>
    <xf numFmtId="0" fontId="13" fillId="0" borderId="0"/>
    <xf numFmtId="0" fontId="1" fillId="0" borderId="0">
      <alignment vertical="center"/>
    </xf>
    <xf numFmtId="0" fontId="14" fillId="0" borderId="0">
      <alignment vertical="center"/>
    </xf>
    <xf numFmtId="0" fontId="2" fillId="0" borderId="0">
      <alignment vertical="center"/>
    </xf>
    <xf numFmtId="0" fontId="1" fillId="0" borderId="0">
      <alignment vertical="center"/>
    </xf>
    <xf numFmtId="0" fontId="15" fillId="0" borderId="0">
      <alignment vertical="center"/>
    </xf>
    <xf numFmtId="0" fontId="1" fillId="0" borderId="0">
      <alignment vertical="center"/>
    </xf>
  </cellStyleXfs>
  <cellXfs count="453">
    <xf numFmtId="0" fontId="0" fillId="0" borderId="0" xfId="0">
      <alignment vertical="center"/>
    </xf>
    <xf numFmtId="0" fontId="6" fillId="0" borderId="0" xfId="1" applyFont="1" applyAlignment="1">
      <alignment vertical="center"/>
    </xf>
    <xf numFmtId="0" fontId="5" fillId="0" borderId="0" xfId="1" applyFont="1" applyAlignment="1">
      <alignment horizontal="left" vertical="center"/>
    </xf>
    <xf numFmtId="0" fontId="5" fillId="0" borderId="0" xfId="1" applyFont="1" applyAlignment="1">
      <alignment vertical="center"/>
    </xf>
    <xf numFmtId="0" fontId="6" fillId="0" borderId="23" xfId="1" applyFont="1" applyBorder="1" applyAlignment="1">
      <alignment vertical="center"/>
    </xf>
    <xf numFmtId="0" fontId="6" fillId="0" borderId="0" xfId="1" applyFont="1" applyAlignment="1">
      <alignment horizontal="center" vertical="center"/>
    </xf>
    <xf numFmtId="0" fontId="6" fillId="0" borderId="0" xfId="1" applyFont="1" applyAlignment="1">
      <alignment horizontal="left" vertical="center"/>
    </xf>
    <xf numFmtId="0" fontId="6" fillId="0" borderId="10" xfId="1" applyFont="1" applyBorder="1" applyAlignment="1">
      <alignment vertical="center"/>
    </xf>
    <xf numFmtId="0" fontId="6" fillId="0" borderId="22" xfId="1" applyFont="1" applyBorder="1" applyAlignment="1">
      <alignment vertical="center"/>
    </xf>
    <xf numFmtId="0" fontId="6" fillId="0" borderId="17" xfId="1" applyFont="1" applyBorder="1" applyAlignment="1">
      <alignment vertical="center"/>
    </xf>
    <xf numFmtId="0" fontId="9" fillId="0" borderId="0" xfId="0" applyFont="1">
      <alignment vertical="center"/>
    </xf>
    <xf numFmtId="0" fontId="6" fillId="0" borderId="0" xfId="0" applyFont="1">
      <alignment vertical="center"/>
    </xf>
    <xf numFmtId="0" fontId="3" fillId="0" borderId="0" xfId="0" applyFont="1">
      <alignment vertical="center"/>
    </xf>
    <xf numFmtId="0" fontId="3" fillId="0" borderId="0" xfId="1" applyFont="1" applyAlignment="1">
      <alignment vertical="center"/>
    </xf>
    <xf numFmtId="0" fontId="12" fillId="0" borderId="0" xfId="1" applyFont="1" applyAlignment="1">
      <alignment vertical="center"/>
    </xf>
    <xf numFmtId="0" fontId="6" fillId="0" borderId="0" xfId="1" applyFont="1" applyAlignment="1">
      <alignment horizontal="right" vertical="center"/>
    </xf>
    <xf numFmtId="0" fontId="3" fillId="0" borderId="0" xfId="1" applyFont="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1" fillId="0" borderId="0" xfId="0" applyFont="1" applyAlignment="1" applyProtection="1">
      <alignment horizontal="center" vertical="center"/>
      <protection locked="0"/>
    </xf>
    <xf numFmtId="0" fontId="5" fillId="0" borderId="10" xfId="1" applyFont="1" applyBorder="1" applyAlignment="1">
      <alignment vertical="center"/>
    </xf>
    <xf numFmtId="0" fontId="6" fillId="0" borderId="9" xfId="1" applyFont="1" applyBorder="1" applyAlignment="1">
      <alignment vertical="center"/>
    </xf>
    <xf numFmtId="0" fontId="6" fillId="0" borderId="20" xfId="1" applyFont="1" applyBorder="1" applyAlignment="1">
      <alignment vertical="center" shrinkToFit="1"/>
    </xf>
    <xf numFmtId="0" fontId="6" fillId="0" borderId="17" xfId="1" applyFont="1" applyBorder="1" applyAlignment="1">
      <alignment vertical="center" shrinkToFit="1"/>
    </xf>
    <xf numFmtId="0" fontId="6" fillId="0" borderId="19" xfId="1" applyFont="1" applyBorder="1" applyAlignment="1">
      <alignment vertical="center"/>
    </xf>
    <xf numFmtId="0" fontId="6" fillId="0" borderId="23" xfId="1" applyFont="1" applyBorder="1" applyAlignment="1">
      <alignment horizontal="distributed" vertical="center"/>
    </xf>
    <xf numFmtId="0" fontId="3" fillId="0" borderId="23" xfId="1" applyFont="1" applyBorder="1" applyAlignment="1">
      <alignment vertical="center"/>
    </xf>
    <xf numFmtId="0" fontId="11" fillId="0" borderId="17"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5" fillId="0" borderId="10" xfId="1" applyFont="1" applyBorder="1" applyAlignment="1" applyProtection="1">
      <alignment vertical="top" wrapText="1"/>
      <protection locked="0"/>
    </xf>
    <xf numFmtId="0" fontId="5" fillId="0" borderId="6" xfId="1" applyFont="1" applyBorder="1" applyAlignment="1" applyProtection="1">
      <alignment vertical="top" wrapText="1"/>
      <protection locked="0"/>
    </xf>
    <xf numFmtId="0" fontId="5" fillId="0" borderId="0" xfId="1" applyFont="1" applyAlignment="1" applyProtection="1">
      <alignment vertical="top" wrapText="1"/>
      <protection locked="0"/>
    </xf>
    <xf numFmtId="0" fontId="5" fillId="0" borderId="5" xfId="1" applyFont="1" applyBorder="1" applyAlignment="1" applyProtection="1">
      <alignment vertical="top" wrapText="1"/>
      <protection locked="0"/>
    </xf>
    <xf numFmtId="0" fontId="6" fillId="0" borderId="15" xfId="1" applyFont="1" applyBorder="1" applyAlignment="1">
      <alignment vertical="center"/>
    </xf>
    <xf numFmtId="0" fontId="6" fillId="0" borderId="7" xfId="1" applyFont="1" applyBorder="1" applyAlignment="1">
      <alignment vertical="center"/>
    </xf>
    <xf numFmtId="0" fontId="6" fillId="0" borderId="20" xfId="1" applyFont="1" applyBorder="1" applyAlignment="1">
      <alignment vertical="center"/>
    </xf>
    <xf numFmtId="0" fontId="11" fillId="0" borderId="10" xfId="0" applyFont="1" applyBorder="1" applyAlignment="1" applyProtection="1">
      <alignment horizontal="center" vertical="center"/>
      <protection locked="0"/>
    </xf>
    <xf numFmtId="0" fontId="5" fillId="0" borderId="17" xfId="1" applyFont="1" applyBorder="1" applyAlignment="1">
      <alignment vertical="center"/>
    </xf>
    <xf numFmtId="0" fontId="6" fillId="0" borderId="0" xfId="1" applyFont="1" applyAlignment="1">
      <alignment vertical="top"/>
    </xf>
    <xf numFmtId="0" fontId="6" fillId="0" borderId="10" xfId="1" applyFont="1" applyBorder="1" applyAlignment="1">
      <alignment horizontal="left" vertical="center"/>
    </xf>
    <xf numFmtId="0" fontId="6" fillId="0" borderId="10" xfId="1" applyFont="1" applyBorder="1" applyAlignment="1">
      <alignment horizontal="center" vertical="center"/>
    </xf>
    <xf numFmtId="0" fontId="3" fillId="0" borderId="15" xfId="1" applyFont="1" applyBorder="1" applyAlignment="1">
      <alignment vertical="center"/>
    </xf>
    <xf numFmtId="0" fontId="3" fillId="0" borderId="20" xfId="1" applyFont="1" applyBorder="1" applyAlignment="1">
      <alignment vertical="center"/>
    </xf>
    <xf numFmtId="0" fontId="3" fillId="0" borderId="21" xfId="1" applyFont="1" applyBorder="1" applyAlignment="1">
      <alignment vertical="center"/>
    </xf>
    <xf numFmtId="0" fontId="6" fillId="0" borderId="10" xfId="0" applyFont="1" applyBorder="1">
      <alignment vertical="center"/>
    </xf>
    <xf numFmtId="0" fontId="3" fillId="0" borderId="10" xfId="1" applyFont="1" applyBorder="1" applyAlignment="1">
      <alignment vertical="center"/>
    </xf>
    <xf numFmtId="0" fontId="6" fillId="0" borderId="10" xfId="1" applyFont="1" applyBorder="1"/>
    <xf numFmtId="0" fontId="6" fillId="0" borderId="17" xfId="0" applyFont="1" applyBorder="1">
      <alignment vertical="center"/>
    </xf>
    <xf numFmtId="0" fontId="3" fillId="0" borderId="17" xfId="1" applyFont="1" applyBorder="1" applyAlignment="1">
      <alignment vertical="center"/>
    </xf>
    <xf numFmtId="0" fontId="3" fillId="0" borderId="16" xfId="1" applyFont="1" applyBorder="1" applyAlignment="1">
      <alignment vertical="center"/>
    </xf>
    <xf numFmtId="49" fontId="17" fillId="0" borderId="0" xfId="7" quotePrefix="1" applyNumberFormat="1" applyFont="1" applyAlignment="1">
      <alignment horizontal="left" vertical="center"/>
    </xf>
    <xf numFmtId="0" fontId="17" fillId="0" borderId="0" xfId="1" applyFont="1" applyAlignment="1">
      <alignment vertical="center"/>
    </xf>
    <xf numFmtId="0" fontId="17" fillId="0" borderId="0" xfId="1" applyFont="1" applyAlignment="1">
      <alignment horizontal="center" vertical="center"/>
    </xf>
    <xf numFmtId="0" fontId="17" fillId="0" borderId="0" xfId="0" applyFont="1">
      <alignment vertical="center"/>
    </xf>
    <xf numFmtId="0" fontId="18" fillId="0" borderId="0" xfId="1" applyFont="1" applyAlignment="1">
      <alignment horizontal="left" vertical="center"/>
    </xf>
    <xf numFmtId="0" fontId="18" fillId="0" borderId="0" xfId="1" applyFont="1" applyAlignment="1">
      <alignment vertical="center"/>
    </xf>
    <xf numFmtId="0" fontId="17" fillId="0" borderId="0" xfId="7" applyFont="1" applyAlignment="1">
      <alignment horizontal="left" vertical="center"/>
    </xf>
    <xf numFmtId="0" fontId="17" fillId="0" borderId="0" xfId="7" applyFont="1">
      <alignment vertical="center"/>
    </xf>
    <xf numFmtId="49" fontId="17" fillId="0" borderId="0" xfId="7" applyNumberFormat="1" applyFont="1" applyAlignment="1">
      <alignment horizontal="left" vertical="center"/>
    </xf>
    <xf numFmtId="0" fontId="17" fillId="0" borderId="0" xfId="7" applyFont="1" applyAlignment="1">
      <alignment horizontal="center" vertical="center"/>
    </xf>
    <xf numFmtId="0" fontId="17" fillId="0" borderId="0" xfId="10" applyFont="1">
      <alignment vertical="center"/>
    </xf>
    <xf numFmtId="0" fontId="10" fillId="0" borderId="0" xfId="1" applyFont="1" applyAlignment="1">
      <alignment horizontal="left" vertical="center"/>
    </xf>
    <xf numFmtId="0" fontId="9" fillId="0" borderId="0" xfId="0" applyFont="1" applyAlignment="1">
      <alignment horizontal="right" vertical="center"/>
    </xf>
    <xf numFmtId="0" fontId="19" fillId="0" borderId="23" xfId="1" applyFont="1" applyBorder="1" applyAlignment="1">
      <alignment vertical="center"/>
    </xf>
    <xf numFmtId="0" fontId="5" fillId="0" borderId="0" xfId="1" applyFont="1" applyAlignment="1" applyProtection="1">
      <alignment vertical="center" wrapText="1"/>
      <protection locked="0"/>
    </xf>
    <xf numFmtId="0" fontId="9" fillId="0" borderId="0" xfId="1" quotePrefix="1" applyFont="1" applyAlignment="1">
      <alignment horizontal="center" vertical="center"/>
    </xf>
    <xf numFmtId="0" fontId="9" fillId="0" borderId="0" xfId="1" applyFont="1" applyAlignment="1">
      <alignment horizontal="left" vertical="center"/>
    </xf>
    <xf numFmtId="0" fontId="6" fillId="2" borderId="6" xfId="1" applyFont="1" applyFill="1" applyBorder="1" applyAlignment="1">
      <alignment vertical="center"/>
    </xf>
    <xf numFmtId="0" fontId="6" fillId="2" borderId="0" xfId="1" applyFont="1" applyFill="1" applyAlignment="1">
      <alignment vertical="center" shrinkToFit="1"/>
    </xf>
    <xf numFmtId="0" fontId="6" fillId="2" borderId="11" xfId="1" applyFont="1" applyFill="1" applyBorder="1" applyAlignment="1">
      <alignment vertical="center"/>
    </xf>
    <xf numFmtId="0" fontId="6" fillId="2" borderId="10" xfId="1" applyFont="1" applyFill="1" applyBorder="1" applyAlignment="1">
      <alignment vertical="center" shrinkToFit="1"/>
    </xf>
    <xf numFmtId="0" fontId="6" fillId="2" borderId="18" xfId="1" applyFont="1" applyFill="1" applyBorder="1" applyAlignment="1">
      <alignment vertical="center"/>
    </xf>
    <xf numFmtId="0" fontId="6" fillId="2" borderId="17" xfId="1" applyFont="1" applyFill="1" applyBorder="1" applyAlignment="1">
      <alignment vertical="center" shrinkToFit="1"/>
    </xf>
    <xf numFmtId="0" fontId="6" fillId="2" borderId="0" xfId="1" quotePrefix="1" applyFont="1" applyFill="1" applyAlignment="1">
      <alignment horizontal="left" vertical="center" shrinkToFit="1"/>
    </xf>
    <xf numFmtId="0" fontId="6" fillId="2" borderId="6" xfId="0" applyFont="1" applyFill="1" applyBorder="1" applyAlignment="1">
      <alignment horizontal="center" vertical="center"/>
    </xf>
    <xf numFmtId="0" fontId="6" fillId="2" borderId="0" xfId="1" applyFont="1" applyFill="1" applyAlignment="1">
      <alignment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5" xfId="1" applyFont="1" applyFill="1" applyBorder="1" applyAlignment="1">
      <alignment vertical="center"/>
    </xf>
    <xf numFmtId="0" fontId="6" fillId="2" borderId="16" xfId="1" quotePrefix="1" applyFont="1" applyFill="1" applyBorder="1" applyAlignment="1">
      <alignment horizontal="left" vertical="center" shrinkToFit="1"/>
    </xf>
    <xf numFmtId="0" fontId="6" fillId="2" borderId="20" xfId="1" applyFont="1" applyFill="1" applyBorder="1" applyAlignment="1">
      <alignment vertical="center"/>
    </xf>
    <xf numFmtId="0" fontId="6" fillId="2" borderId="21" xfId="1" quotePrefix="1" applyFont="1" applyFill="1" applyBorder="1" applyAlignment="1">
      <alignment horizontal="left" vertical="center" shrinkToFit="1"/>
    </xf>
    <xf numFmtId="0" fontId="3" fillId="2" borderId="6" xfId="1" applyFont="1" applyFill="1" applyBorder="1" applyAlignment="1">
      <alignment vertical="center"/>
    </xf>
    <xf numFmtId="0" fontId="6" fillId="2" borderId="0" xfId="1" applyFont="1" applyFill="1" applyAlignment="1">
      <alignment horizontal="distributed" vertical="center"/>
    </xf>
    <xf numFmtId="0" fontId="3" fillId="2" borderId="18" xfId="1" applyFont="1" applyFill="1" applyBorder="1" applyAlignment="1">
      <alignment vertical="center"/>
    </xf>
    <xf numFmtId="0" fontId="6" fillId="2" borderId="17" xfId="1" applyFont="1" applyFill="1" applyBorder="1" applyAlignment="1">
      <alignment horizontal="distributed" vertical="center"/>
    </xf>
    <xf numFmtId="0" fontId="3" fillId="2" borderId="11" xfId="1" applyFont="1" applyFill="1" applyBorder="1" applyAlignment="1">
      <alignment vertical="center"/>
    </xf>
    <xf numFmtId="0" fontId="3" fillId="2" borderId="10" xfId="1" applyFont="1" applyFill="1" applyBorder="1" applyAlignment="1">
      <alignment vertical="center"/>
    </xf>
    <xf numFmtId="0" fontId="6" fillId="2" borderId="17" xfId="1" applyFont="1" applyFill="1" applyBorder="1" applyAlignment="1">
      <alignment vertical="center"/>
    </xf>
    <xf numFmtId="0" fontId="3" fillId="2" borderId="25" xfId="1" applyFont="1" applyFill="1" applyBorder="1" applyAlignment="1">
      <alignment vertical="center"/>
    </xf>
    <xf numFmtId="0" fontId="6" fillId="2" borderId="24" xfId="1" applyFont="1" applyFill="1" applyBorder="1" applyAlignment="1">
      <alignment vertical="center"/>
    </xf>
    <xf numFmtId="0" fontId="6" fillId="2" borderId="16" xfId="1" applyFont="1" applyFill="1" applyBorder="1" applyAlignment="1">
      <alignment vertical="center"/>
    </xf>
    <xf numFmtId="0" fontId="3" fillId="2" borderId="15" xfId="1" applyFont="1" applyFill="1" applyBorder="1" applyAlignment="1">
      <alignment vertical="center"/>
    </xf>
    <xf numFmtId="0" fontId="3" fillId="2" borderId="20" xfId="1" applyFont="1" applyFill="1" applyBorder="1" applyAlignment="1">
      <alignment vertical="center"/>
    </xf>
    <xf numFmtId="0" fontId="3" fillId="2" borderId="21" xfId="1" applyFont="1" applyFill="1" applyBorder="1" applyAlignment="1">
      <alignment vertical="center"/>
    </xf>
    <xf numFmtId="0" fontId="5" fillId="3" borderId="14" xfId="1" applyFont="1" applyFill="1" applyBorder="1" applyAlignment="1">
      <alignment vertical="center"/>
    </xf>
    <xf numFmtId="0" fontId="5" fillId="3" borderId="13" xfId="1" applyFont="1" applyFill="1" applyBorder="1" applyAlignment="1">
      <alignment vertical="center"/>
    </xf>
    <xf numFmtId="0" fontId="6" fillId="3" borderId="13" xfId="0" applyFont="1" applyFill="1" applyBorder="1" applyAlignment="1">
      <alignment vertical="center" shrinkToFit="1"/>
    </xf>
    <xf numFmtId="0" fontId="6" fillId="3" borderId="13" xfId="0" applyFont="1" applyFill="1" applyBorder="1" applyAlignment="1">
      <alignment vertical="center" wrapText="1"/>
    </xf>
    <xf numFmtId="0" fontId="6" fillId="3" borderId="13" xfId="1" applyFont="1" applyFill="1" applyBorder="1" applyAlignment="1">
      <alignment vertical="center"/>
    </xf>
    <xf numFmtId="0" fontId="5" fillId="3" borderId="13" xfId="1" applyFont="1" applyFill="1" applyBorder="1" applyAlignment="1">
      <alignment horizontal="left" vertical="center"/>
    </xf>
    <xf numFmtId="0" fontId="6" fillId="3" borderId="13" xfId="1" applyFont="1" applyFill="1" applyBorder="1" applyAlignment="1">
      <alignment vertical="top"/>
    </xf>
    <xf numFmtId="0" fontId="5" fillId="3" borderId="12" xfId="1" applyFont="1" applyFill="1" applyBorder="1" applyAlignment="1">
      <alignment horizontal="left" vertical="center"/>
    </xf>
    <xf numFmtId="0" fontId="5" fillId="3" borderId="25" xfId="1" applyFont="1" applyFill="1" applyBorder="1" applyAlignment="1">
      <alignment vertical="center"/>
    </xf>
    <xf numFmtId="0" fontId="6" fillId="3" borderId="23" xfId="1" applyFont="1" applyFill="1" applyBorder="1" applyAlignment="1">
      <alignment vertical="center"/>
    </xf>
    <xf numFmtId="0" fontId="6" fillId="3" borderId="22" xfId="1" applyFont="1" applyFill="1" applyBorder="1" applyAlignment="1">
      <alignment vertical="center"/>
    </xf>
    <xf numFmtId="0" fontId="5" fillId="3" borderId="23" xfId="1" applyFont="1" applyFill="1" applyBorder="1" applyAlignment="1">
      <alignment vertical="center"/>
    </xf>
    <xf numFmtId="0" fontId="6" fillId="3" borderId="23" xfId="0" applyFont="1" applyFill="1" applyBorder="1" applyAlignment="1">
      <alignment vertical="center" shrinkToFit="1"/>
    </xf>
    <xf numFmtId="0" fontId="6" fillId="3" borderId="23" xfId="0" applyFont="1" applyFill="1" applyBorder="1" applyAlignment="1">
      <alignment vertical="center" wrapText="1"/>
    </xf>
    <xf numFmtId="0" fontId="5" fillId="3" borderId="23" xfId="1" applyFont="1" applyFill="1" applyBorder="1" applyAlignment="1">
      <alignment horizontal="left" vertical="center"/>
    </xf>
    <xf numFmtId="0" fontId="6" fillId="3" borderId="23" xfId="1" applyFont="1" applyFill="1" applyBorder="1" applyAlignment="1">
      <alignment vertical="top"/>
    </xf>
    <xf numFmtId="0" fontId="5" fillId="3" borderId="22" xfId="1" applyFont="1" applyFill="1" applyBorder="1" applyAlignment="1">
      <alignment horizontal="left" vertical="center"/>
    </xf>
    <xf numFmtId="0" fontId="5" fillId="0" borderId="9" xfId="1" applyFont="1" applyBorder="1" applyAlignment="1" applyProtection="1">
      <alignment vertical="top" wrapText="1"/>
      <protection locked="0"/>
    </xf>
    <xf numFmtId="0" fontId="5" fillId="0" borderId="18" xfId="1" applyFont="1" applyBorder="1" applyAlignment="1" applyProtection="1">
      <alignment vertical="top" wrapText="1"/>
      <protection locked="0"/>
    </xf>
    <xf numFmtId="0" fontId="7" fillId="0" borderId="17" xfId="1" applyFont="1" applyBorder="1" applyAlignment="1" applyProtection="1">
      <alignment vertical="center"/>
      <protection locked="0"/>
    </xf>
    <xf numFmtId="0" fontId="5" fillId="0" borderId="19" xfId="1" applyFont="1" applyBorder="1" applyAlignment="1" applyProtection="1">
      <alignment vertical="top" wrapText="1"/>
      <protection locked="0"/>
    </xf>
    <xf numFmtId="0" fontId="5" fillId="0" borderId="17" xfId="1" applyFont="1" applyBorder="1" applyAlignment="1" applyProtection="1">
      <alignment vertical="top" wrapText="1"/>
      <protection locked="0"/>
    </xf>
    <xf numFmtId="0" fontId="6" fillId="3" borderId="24" xfId="1" applyFont="1" applyFill="1" applyBorder="1" applyAlignment="1">
      <alignment vertical="center"/>
    </xf>
    <xf numFmtId="0" fontId="5" fillId="0" borderId="8" xfId="1" applyFont="1" applyBorder="1" applyAlignment="1" applyProtection="1">
      <alignment vertical="top" wrapText="1"/>
      <protection locked="0"/>
    </xf>
    <xf numFmtId="0" fontId="6" fillId="2" borderId="6" xfId="1" applyFont="1" applyFill="1" applyBorder="1" applyAlignment="1">
      <alignment vertical="center" wrapText="1" justifyLastLine="1"/>
    </xf>
    <xf numFmtId="0" fontId="6" fillId="2" borderId="8" xfId="1" applyFont="1" applyFill="1" applyBorder="1" applyAlignment="1">
      <alignment vertical="center" wrapText="1" justifyLastLine="1"/>
    </xf>
    <xf numFmtId="0" fontId="6" fillId="2" borderId="3" xfId="1" applyFont="1" applyFill="1" applyBorder="1" applyAlignment="1">
      <alignment vertical="center" wrapText="1" justifyLastLine="1"/>
    </xf>
    <xf numFmtId="0" fontId="6" fillId="2" borderId="31" xfId="1" applyFont="1" applyFill="1" applyBorder="1" applyAlignment="1">
      <alignment vertical="center" wrapText="1" justifyLastLine="1"/>
    </xf>
    <xf numFmtId="0" fontId="10" fillId="0" borderId="0" xfId="1" applyFont="1" applyAlignment="1">
      <alignment vertical="center"/>
    </xf>
    <xf numFmtId="0" fontId="20" fillId="0" borderId="0" xfId="1" applyFont="1" applyAlignment="1">
      <alignment vertical="center"/>
    </xf>
    <xf numFmtId="0" fontId="20" fillId="0" borderId="17" xfId="1" applyFont="1" applyBorder="1" applyAlignment="1" applyProtection="1">
      <alignment horizontal="center" vertical="center"/>
      <protection locked="0"/>
    </xf>
    <xf numFmtId="0" fontId="20" fillId="0" borderId="21" xfId="1" applyFont="1" applyBorder="1" applyAlignment="1" applyProtection="1">
      <alignment horizontal="center" vertical="center"/>
      <protection locked="0"/>
    </xf>
    <xf numFmtId="0" fontId="10" fillId="0" borderId="15" xfId="1" applyFont="1" applyBorder="1" applyAlignment="1">
      <alignment horizontal="left" vertical="center"/>
    </xf>
    <xf numFmtId="0" fontId="6" fillId="0" borderId="10" xfId="1" applyFont="1" applyBorder="1" applyAlignment="1" applyProtection="1">
      <alignment horizontal="center" vertical="center"/>
      <protection locked="0"/>
    </xf>
    <xf numFmtId="0" fontId="6" fillId="0" borderId="0" xfId="1" applyFont="1" applyAlignment="1" applyProtection="1">
      <alignment horizontal="left" vertical="center"/>
      <protection locked="0"/>
    </xf>
    <xf numFmtId="49" fontId="9" fillId="0" borderId="0" xfId="1" applyNumberFormat="1" applyFont="1" applyAlignment="1">
      <alignment horizontal="center" vertical="center"/>
    </xf>
    <xf numFmtId="0" fontId="12" fillId="0" borderId="0" xfId="1" applyFont="1" applyAlignment="1">
      <alignment horizontal="center" vertical="top"/>
    </xf>
    <xf numFmtId="0" fontId="6" fillId="2" borderId="10" xfId="1" applyFont="1" applyFill="1" applyBorder="1" applyAlignment="1">
      <alignment horizontal="distributed" wrapText="1"/>
    </xf>
    <xf numFmtId="0" fontId="6" fillId="0" borderId="17" xfId="1" applyFont="1" applyBorder="1" applyAlignment="1">
      <alignment horizontal="left" vertical="center"/>
    </xf>
    <xf numFmtId="0" fontId="6" fillId="0" borderId="0" xfId="1" applyFont="1" applyAlignment="1">
      <alignment horizontal="left" vertical="center"/>
    </xf>
    <xf numFmtId="0" fontId="6" fillId="0" borderId="10" xfId="1" applyFont="1" applyBorder="1" applyAlignment="1">
      <alignment horizontal="left" vertical="center"/>
    </xf>
    <xf numFmtId="0" fontId="6" fillId="0" borderId="10" xfId="1" applyFont="1" applyBorder="1" applyAlignment="1">
      <alignment horizontal="center" vertical="center"/>
    </xf>
    <xf numFmtId="0" fontId="6" fillId="0" borderId="10" xfId="1" quotePrefix="1" applyFont="1" applyBorder="1" applyAlignment="1" applyProtection="1">
      <alignment horizontal="center" vertical="center"/>
      <protection locked="0"/>
    </xf>
    <xf numFmtId="0" fontId="6" fillId="0" borderId="17" xfId="1" applyFont="1" applyBorder="1" applyAlignment="1">
      <alignment horizontal="distributed" vertical="center"/>
    </xf>
    <xf numFmtId="0" fontId="6" fillId="0" borderId="29" xfId="1" applyFont="1" applyBorder="1" applyAlignment="1" applyProtection="1">
      <alignment horizontal="center" vertical="center"/>
      <protection locked="0"/>
    </xf>
    <xf numFmtId="0" fontId="6" fillId="0" borderId="30" xfId="1" applyFont="1" applyBorder="1" applyAlignment="1" applyProtection="1">
      <alignment horizontal="center" vertical="center"/>
      <protection locked="0"/>
    </xf>
    <xf numFmtId="0" fontId="6" fillId="0" borderId="26" xfId="1" applyFont="1" applyBorder="1" applyAlignment="1" applyProtection="1">
      <alignment horizontal="left" vertical="center" wrapText="1"/>
      <protection locked="0"/>
    </xf>
    <xf numFmtId="0" fontId="6" fillId="0" borderId="27" xfId="1" applyFont="1" applyBorder="1" applyAlignment="1" applyProtection="1">
      <alignment horizontal="left" vertical="center" wrapText="1"/>
      <protection locked="0"/>
    </xf>
    <xf numFmtId="0" fontId="6" fillId="2" borderId="23" xfId="1" applyFont="1" applyFill="1" applyBorder="1" applyAlignment="1">
      <alignment horizontal="distributed" vertical="center"/>
    </xf>
    <xf numFmtId="0" fontId="6" fillId="2" borderId="0" xfId="1" applyFont="1" applyFill="1" applyAlignment="1">
      <alignment horizontal="distributed" vertical="center"/>
    </xf>
    <xf numFmtId="0" fontId="6" fillId="2" borderId="17" xfId="1" applyFont="1" applyFill="1" applyBorder="1" applyAlignment="1">
      <alignment horizontal="distributed" vertical="center"/>
    </xf>
    <xf numFmtId="0" fontId="6" fillId="0" borderId="26" xfId="1" applyFont="1" applyBorder="1" applyAlignment="1" applyProtection="1">
      <alignment horizontal="center" vertical="center"/>
      <protection locked="0"/>
    </xf>
    <xf numFmtId="0" fontId="6" fillId="0" borderId="17" xfId="1" applyFont="1" applyBorder="1" applyAlignment="1">
      <alignment horizontal="center" vertical="center"/>
    </xf>
    <xf numFmtId="0" fontId="6" fillId="0" borderId="17" xfId="1" quotePrefix="1" applyFont="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6" fillId="0" borderId="0" xfId="0" applyFont="1" applyAlignment="1">
      <alignment horizontal="left" vertical="center"/>
    </xf>
    <xf numFmtId="0" fontId="6" fillId="0" borderId="15"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0" xfId="1" applyFont="1" applyAlignment="1">
      <alignment horizontal="center" vertical="center"/>
    </xf>
    <xf numFmtId="0" fontId="6" fillId="0" borderId="0" xfId="1" quotePrefix="1" applyFont="1" applyAlignment="1" applyProtection="1">
      <alignment horizontal="center" vertical="center"/>
      <protection locked="0"/>
    </xf>
    <xf numFmtId="0" fontId="6" fillId="0" borderId="7"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6" fillId="0" borderId="8" xfId="1" applyFont="1" applyBorder="1" applyAlignment="1">
      <alignment horizontal="center" vertical="center"/>
    </xf>
    <xf numFmtId="0" fontId="6" fillId="0" borderId="0" xfId="1" applyFont="1" applyAlignment="1">
      <alignment horizontal="distributed" vertical="center" wrapText="1"/>
    </xf>
    <xf numFmtId="0" fontId="6" fillId="0" borderId="0" xfId="1" applyFont="1" applyAlignment="1" applyProtection="1">
      <alignment horizontal="left" vertical="center"/>
      <protection locked="0"/>
    </xf>
    <xf numFmtId="0" fontId="6" fillId="0" borderId="15"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6" fillId="2" borderId="10" xfId="1" applyFont="1" applyFill="1" applyBorder="1" applyAlignment="1">
      <alignment horizontal="distributed" vertical="center"/>
    </xf>
    <xf numFmtId="0" fontId="6" fillId="0" borderId="16" xfId="1" applyFont="1" applyBorder="1" applyAlignment="1">
      <alignment horizontal="center" vertical="center"/>
    </xf>
    <xf numFmtId="0" fontId="6" fillId="0" borderId="21" xfId="1" applyFont="1" applyBorder="1" applyAlignment="1">
      <alignment horizontal="center" vertical="center"/>
    </xf>
    <xf numFmtId="0" fontId="6" fillId="2" borderId="10" xfId="1" applyFont="1" applyFill="1" applyBorder="1" applyAlignment="1">
      <alignment horizontal="distributed" vertical="center" shrinkToFit="1"/>
    </xf>
    <xf numFmtId="0" fontId="6" fillId="2" borderId="17" xfId="1" applyFont="1" applyFill="1" applyBorder="1" applyAlignment="1">
      <alignment horizontal="distributed" vertical="center" shrinkToFit="1"/>
    </xf>
    <xf numFmtId="0" fontId="7" fillId="2" borderId="0" xfId="1" applyFont="1" applyFill="1" applyAlignment="1">
      <alignment horizontal="distributed" vertical="center"/>
    </xf>
    <xf numFmtId="0" fontId="6" fillId="0" borderId="26" xfId="1" applyFont="1" applyBorder="1" applyAlignment="1" applyProtection="1">
      <alignment horizontal="center" vertical="center" wrapText="1"/>
      <protection locked="0"/>
    </xf>
    <xf numFmtId="0" fontId="6" fillId="2" borderId="10" xfId="1" applyFont="1" applyFill="1" applyBorder="1" applyAlignment="1">
      <alignment horizontal="distributed" vertical="center" wrapText="1"/>
    </xf>
    <xf numFmtId="0" fontId="6" fillId="2" borderId="17" xfId="1" applyFont="1" applyFill="1" applyBorder="1" applyAlignment="1">
      <alignment horizontal="distributed" vertical="center" wrapText="1"/>
    </xf>
    <xf numFmtId="0" fontId="6" fillId="0" borderId="10" xfId="1" applyFont="1" applyBorder="1" applyAlignment="1" applyProtection="1">
      <alignment horizontal="left" vertical="top" wrapText="1"/>
      <protection locked="0"/>
    </xf>
    <xf numFmtId="0" fontId="6" fillId="0" borderId="0" xfId="1" applyFont="1" applyAlignment="1" applyProtection="1">
      <alignment horizontal="left" vertical="top" wrapText="1"/>
      <protection locked="0"/>
    </xf>
    <xf numFmtId="0" fontId="6" fillId="0" borderId="17" xfId="1" applyFont="1" applyBorder="1" applyAlignment="1" applyProtection="1">
      <alignment horizontal="left" vertical="top" wrapText="1"/>
      <protection locked="0"/>
    </xf>
    <xf numFmtId="0" fontId="6" fillId="0" borderId="10" xfId="1" applyFont="1" applyBorder="1" applyAlignment="1">
      <alignment horizontal="distributed" vertical="center"/>
    </xf>
    <xf numFmtId="0" fontId="21" fillId="0" borderId="10" xfId="1" applyFont="1" applyBorder="1" applyAlignment="1">
      <alignment horizontal="left" vertical="center"/>
    </xf>
    <xf numFmtId="0" fontId="21" fillId="0" borderId="10" xfId="1" quotePrefix="1" applyFont="1" applyBorder="1" applyAlignment="1" applyProtection="1">
      <alignment horizontal="center" vertical="center"/>
      <protection locked="0"/>
    </xf>
    <xf numFmtId="0" fontId="21" fillId="0" borderId="17" xfId="1" quotePrefix="1" applyFont="1" applyBorder="1" applyAlignment="1" applyProtection="1">
      <alignment horizontal="center" vertical="center"/>
      <protection locked="0"/>
    </xf>
    <xf numFmtId="0" fontId="21" fillId="0" borderId="17" xfId="1" applyFont="1" applyBorder="1" applyAlignment="1">
      <alignment horizontal="left" vertical="center"/>
    </xf>
    <xf numFmtId="0" fontId="21" fillId="0" borderId="0" xfId="1" quotePrefix="1" applyFont="1" applyAlignment="1" applyProtection="1">
      <alignment horizontal="center" vertical="center"/>
      <protection locked="0"/>
    </xf>
    <xf numFmtId="0" fontId="21" fillId="0" borderId="7" xfId="1" applyFont="1" applyBorder="1" applyAlignment="1" applyProtection="1">
      <alignment horizontal="center" vertical="center"/>
      <protection locked="0"/>
    </xf>
    <xf numFmtId="0" fontId="21" fillId="0" borderId="0" xfId="1" applyFont="1" applyAlignment="1" applyProtection="1">
      <alignment horizontal="center" vertical="center"/>
      <protection locked="0"/>
    </xf>
    <xf numFmtId="0" fontId="21" fillId="0" borderId="10" xfId="1" applyFont="1" applyBorder="1" applyAlignment="1" applyProtection="1">
      <alignment horizontal="center" vertical="center"/>
      <protection locked="0"/>
    </xf>
    <xf numFmtId="0" fontId="21" fillId="0" borderId="17" xfId="1" applyFont="1" applyBorder="1" applyAlignment="1" applyProtection="1">
      <alignment horizontal="center" vertical="center"/>
      <protection locked="0"/>
    </xf>
    <xf numFmtId="0" fontId="21" fillId="0" borderId="15" xfId="1" applyFont="1" applyBorder="1" applyAlignment="1" applyProtection="1">
      <alignment horizontal="center" vertical="center"/>
      <protection locked="0"/>
    </xf>
    <xf numFmtId="0" fontId="21" fillId="0" borderId="20" xfId="1" applyFont="1" applyBorder="1" applyAlignment="1" applyProtection="1">
      <alignment horizontal="center" vertical="center"/>
      <protection locked="0"/>
    </xf>
    <xf numFmtId="0" fontId="21" fillId="0" borderId="10" xfId="1" applyFont="1" applyBorder="1" applyAlignment="1" applyProtection="1">
      <alignment horizontal="left" vertical="top" wrapText="1"/>
      <protection locked="0"/>
    </xf>
    <xf numFmtId="0" fontId="21" fillId="0" borderId="0" xfId="1" applyFont="1" applyAlignment="1" applyProtection="1">
      <alignment horizontal="left" vertical="top" wrapText="1"/>
      <protection locked="0"/>
    </xf>
    <xf numFmtId="0" fontId="21" fillId="0" borderId="17" xfId="1" applyFont="1" applyBorder="1" applyAlignment="1" applyProtection="1">
      <alignment horizontal="left" vertical="top" wrapText="1"/>
      <protection locked="0"/>
    </xf>
    <xf numFmtId="0" fontId="21" fillId="0" borderId="10" xfId="1" applyFont="1" applyBorder="1" applyAlignment="1">
      <alignment horizontal="center" vertical="center"/>
    </xf>
    <xf numFmtId="0" fontId="21" fillId="0" borderId="17" xfId="1" applyFont="1" applyBorder="1" applyAlignment="1">
      <alignment horizontal="center" vertical="center"/>
    </xf>
    <xf numFmtId="0" fontId="21" fillId="0" borderId="26" xfId="1" applyFont="1" applyBorder="1" applyAlignment="1">
      <alignment horizontal="center" vertical="center"/>
    </xf>
    <xf numFmtId="0" fontId="21" fillId="0" borderId="26" xfId="1" applyFont="1" applyBorder="1" applyAlignment="1" applyProtection="1">
      <alignment horizontal="left" vertical="center" wrapText="1"/>
      <protection locked="0"/>
    </xf>
    <xf numFmtId="0" fontId="21" fillId="0" borderId="27" xfId="1" applyFont="1" applyBorder="1" applyAlignment="1" applyProtection="1">
      <alignment horizontal="left" vertical="center" wrapText="1"/>
      <protection locked="0"/>
    </xf>
    <xf numFmtId="49" fontId="22" fillId="0" borderId="0" xfId="1" applyNumberFormat="1" applyFont="1" applyAlignment="1">
      <alignment horizontal="center" vertical="center"/>
    </xf>
    <xf numFmtId="0" fontId="22" fillId="0" borderId="0" xfId="1" applyFont="1" applyAlignment="1">
      <alignment horizontal="center" vertical="center"/>
    </xf>
    <xf numFmtId="0" fontId="21" fillId="0" borderId="0" xfId="0" applyFont="1" applyAlignment="1">
      <alignment horizontal="center" vertical="center"/>
    </xf>
    <xf numFmtId="0" fontId="21" fillId="0" borderId="0" xfId="1" applyFont="1" applyAlignment="1" applyProtection="1">
      <alignment horizontal="left" vertical="center"/>
      <protection locked="0"/>
    </xf>
    <xf numFmtId="0" fontId="6" fillId="0" borderId="3"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6" fillId="0" borderId="2" xfId="1" applyFont="1" applyBorder="1" applyAlignment="1">
      <alignment vertical="center"/>
    </xf>
    <xf numFmtId="0" fontId="6" fillId="2" borderId="0" xfId="1" applyFont="1" applyFill="1" applyBorder="1" applyAlignment="1">
      <alignment horizontal="distributed" wrapText="1"/>
    </xf>
    <xf numFmtId="0" fontId="5" fillId="0" borderId="9" xfId="1" applyFont="1" applyBorder="1" applyAlignment="1">
      <alignment vertical="center"/>
    </xf>
    <xf numFmtId="0" fontId="6" fillId="0" borderId="0" xfId="1"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2" borderId="16" xfId="1" applyFont="1" applyFill="1" applyBorder="1" applyAlignment="1">
      <alignment horizontal="center" vertical="center"/>
    </xf>
    <xf numFmtId="0" fontId="6" fillId="2" borderId="21" xfId="1" applyFont="1" applyFill="1" applyBorder="1" applyAlignment="1">
      <alignment horizontal="center" vertical="center"/>
    </xf>
    <xf numFmtId="0" fontId="6" fillId="0" borderId="0" xfId="1" applyFont="1" applyBorder="1" applyAlignment="1">
      <alignment horizontal="left" vertical="center"/>
    </xf>
    <xf numFmtId="0" fontId="11" fillId="0" borderId="17" xfId="0" applyFont="1" applyBorder="1" applyAlignment="1" applyProtection="1">
      <alignment horizontal="center" vertical="center"/>
      <protection locked="0"/>
    </xf>
    <xf numFmtId="0" fontId="6" fillId="0" borderId="4" xfId="1" applyFont="1" applyBorder="1" applyAlignment="1">
      <alignment vertical="center" shrinkToFit="1"/>
    </xf>
    <xf numFmtId="0" fontId="6" fillId="0" borderId="2" xfId="1" applyFont="1" applyBorder="1" applyAlignment="1">
      <alignment vertical="center" shrinkToFit="1"/>
    </xf>
    <xf numFmtId="0" fontId="6" fillId="0" borderId="2" xfId="1" applyFont="1" applyBorder="1" applyAlignment="1">
      <alignment horizontal="distributed" vertical="center"/>
    </xf>
    <xf numFmtId="0" fontId="6" fillId="0" borderId="2" xfId="1" applyFont="1" applyBorder="1" applyAlignment="1">
      <alignment horizontal="left" vertical="center"/>
    </xf>
    <xf numFmtId="0" fontId="10" fillId="0" borderId="0" xfId="0" applyFont="1">
      <alignment vertical="center"/>
    </xf>
    <xf numFmtId="0" fontId="18" fillId="0" borderId="0" xfId="1" applyFont="1" applyAlignment="1">
      <alignment horizontal="center" vertical="center"/>
    </xf>
    <xf numFmtId="0" fontId="23" fillId="0" borderId="0" xfId="1" applyFont="1" applyAlignment="1">
      <alignment vertical="center"/>
    </xf>
    <xf numFmtId="0" fontId="24" fillId="0" borderId="10" xfId="1" applyFont="1" applyBorder="1" applyAlignment="1">
      <alignment horizontal="left" vertical="top" wrapText="1"/>
    </xf>
    <xf numFmtId="0" fontId="24" fillId="0" borderId="9" xfId="1" applyFont="1" applyBorder="1" applyAlignment="1">
      <alignment horizontal="left" vertical="top" wrapText="1"/>
    </xf>
    <xf numFmtId="0" fontId="24" fillId="0" borderId="17" xfId="1" applyFont="1" applyBorder="1" applyAlignment="1">
      <alignment horizontal="left" vertical="top" wrapText="1"/>
    </xf>
    <xf numFmtId="0" fontId="24" fillId="0" borderId="19" xfId="1" applyFont="1" applyBorder="1" applyAlignment="1">
      <alignment horizontal="left" vertical="top" wrapText="1"/>
    </xf>
    <xf numFmtId="0" fontId="24" fillId="0" borderId="0" xfId="1" applyFont="1" applyAlignment="1">
      <alignment horizontal="right" vertical="top"/>
    </xf>
    <xf numFmtId="0" fontId="24" fillId="0" borderId="17" xfId="1" applyFont="1" applyBorder="1" applyAlignment="1">
      <alignment vertical="top" wrapText="1"/>
    </xf>
    <xf numFmtId="0" fontId="6" fillId="0" borderId="7" xfId="1" applyFont="1" applyBorder="1" applyAlignment="1" applyProtection="1">
      <alignment vertical="center"/>
      <protection locked="0"/>
    </xf>
    <xf numFmtId="0" fontId="6" fillId="0" borderId="0" xfId="1" applyFont="1" applyAlignment="1" applyProtection="1">
      <alignment vertical="center"/>
      <protection locked="0"/>
    </xf>
    <xf numFmtId="0" fontId="6" fillId="2" borderId="0" xfId="1" applyFont="1" applyFill="1" applyBorder="1" applyAlignment="1">
      <alignment horizontal="distributed" vertical="top"/>
    </xf>
    <xf numFmtId="0" fontId="20" fillId="0" borderId="17" xfId="1" applyFont="1" applyBorder="1" applyAlignment="1">
      <alignment horizontal="left" vertical="center"/>
    </xf>
    <xf numFmtId="0" fontId="6" fillId="2" borderId="28" xfId="1" applyFont="1" applyFill="1" applyBorder="1" applyAlignment="1">
      <alignment vertical="center"/>
    </xf>
    <xf numFmtId="0" fontId="6" fillId="2" borderId="23" xfId="1" applyFont="1" applyFill="1" applyBorder="1" applyAlignment="1">
      <alignment vertical="center"/>
    </xf>
    <xf numFmtId="0" fontId="6" fillId="2" borderId="11" xfId="1" applyFont="1" applyFill="1" applyBorder="1" applyAlignment="1">
      <alignment horizontal="center" vertical="center"/>
    </xf>
    <xf numFmtId="0" fontId="6" fillId="2" borderId="18" xfId="1" applyFont="1" applyFill="1" applyBorder="1" applyAlignment="1">
      <alignment horizontal="center" vertical="center"/>
    </xf>
    <xf numFmtId="0" fontId="11" fillId="0" borderId="15"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6" fillId="2" borderId="22" xfId="1" applyFont="1" applyFill="1" applyBorder="1" applyAlignment="1">
      <alignment vertical="center"/>
    </xf>
    <xf numFmtId="0" fontId="5" fillId="2" borderId="11" xfId="1" applyFont="1" applyFill="1" applyBorder="1" applyAlignment="1">
      <alignment vertical="center"/>
    </xf>
    <xf numFmtId="0" fontId="5" fillId="2" borderId="16" xfId="1" applyFont="1" applyFill="1" applyBorder="1" applyAlignment="1">
      <alignment vertical="center"/>
    </xf>
    <xf numFmtId="0" fontId="6" fillId="2" borderId="2" xfId="1" applyFont="1" applyFill="1" applyBorder="1" applyAlignment="1">
      <alignment horizontal="distributed" vertical="top"/>
    </xf>
    <xf numFmtId="0" fontId="21" fillId="0" borderId="15" xfId="1" applyFont="1" applyBorder="1" applyAlignment="1">
      <alignment horizontal="left" vertical="top" wrapText="1"/>
    </xf>
    <xf numFmtId="0" fontId="21" fillId="0" borderId="10" xfId="1" applyFont="1" applyBorder="1" applyAlignment="1">
      <alignment horizontal="left" vertical="top" wrapText="1"/>
    </xf>
    <xf numFmtId="0" fontId="21" fillId="0" borderId="9" xfId="1" applyFont="1" applyBorder="1" applyAlignment="1">
      <alignment horizontal="left" vertical="top" wrapText="1"/>
    </xf>
    <xf numFmtId="0" fontId="21" fillId="0" borderId="7" xfId="1" applyFont="1" applyBorder="1" applyAlignment="1">
      <alignment horizontal="left" vertical="top" wrapText="1"/>
    </xf>
    <xf numFmtId="0" fontId="21" fillId="0" borderId="0" xfId="1" applyFont="1" applyBorder="1" applyAlignment="1">
      <alignment horizontal="left" vertical="top" wrapText="1"/>
    </xf>
    <xf numFmtId="0" fontId="21" fillId="0" borderId="5" xfId="1" applyFont="1" applyBorder="1" applyAlignment="1">
      <alignment horizontal="left" vertical="top" wrapText="1"/>
    </xf>
    <xf numFmtId="0" fontId="21" fillId="0" borderId="4" xfId="1" applyFont="1" applyBorder="1" applyAlignment="1">
      <alignment horizontal="left" vertical="top" wrapText="1"/>
    </xf>
    <xf numFmtId="0" fontId="21" fillId="0" borderId="2" xfId="1" applyFont="1" applyBorder="1" applyAlignment="1">
      <alignment horizontal="left" vertical="top" wrapText="1"/>
    </xf>
    <xf numFmtId="0" fontId="21" fillId="0" borderId="1" xfId="1" applyFont="1" applyBorder="1" applyAlignment="1">
      <alignment horizontal="left" vertical="top" wrapText="1"/>
    </xf>
    <xf numFmtId="0" fontId="6" fillId="0" borderId="10" xfId="1" applyFont="1" applyBorder="1" applyAlignment="1" applyProtection="1">
      <alignment vertical="center"/>
      <protection locked="0"/>
    </xf>
    <xf numFmtId="0" fontId="6" fillId="0" borderId="17" xfId="1" applyFont="1" applyBorder="1" applyAlignment="1" applyProtection="1">
      <alignment vertical="center"/>
      <protection locked="0"/>
    </xf>
    <xf numFmtId="0" fontId="10" fillId="0" borderId="0" xfId="1" applyFont="1" applyBorder="1" applyAlignment="1">
      <alignment horizontal="left" vertical="center"/>
    </xf>
    <xf numFmtId="0" fontId="6" fillId="0" borderId="17" xfId="1" applyFont="1" applyBorder="1" applyAlignment="1">
      <alignment vertical="top"/>
    </xf>
    <xf numFmtId="14" fontId="17" fillId="0" borderId="0" xfId="1" applyNumberFormat="1" applyFont="1" applyAlignment="1">
      <alignment vertical="center"/>
    </xf>
    <xf numFmtId="180" fontId="17" fillId="0" borderId="0" xfId="1" applyNumberFormat="1" applyFont="1" applyAlignment="1">
      <alignment vertical="center"/>
    </xf>
    <xf numFmtId="180" fontId="6" fillId="0" borderId="10" xfId="1" quotePrefix="1" applyNumberFormat="1" applyFont="1" applyBorder="1" applyAlignment="1" applyProtection="1">
      <alignment horizontal="center" vertical="center"/>
      <protection locked="0"/>
    </xf>
    <xf numFmtId="180" fontId="6" fillId="0" borderId="0" xfId="1" quotePrefix="1" applyNumberFormat="1" applyFont="1" applyAlignment="1" applyProtection="1">
      <alignment horizontal="center" vertical="center"/>
      <protection locked="0"/>
    </xf>
    <xf numFmtId="180" fontId="21" fillId="0" borderId="10" xfId="1" quotePrefix="1" applyNumberFormat="1" applyFont="1" applyBorder="1" applyAlignment="1" applyProtection="1">
      <alignment horizontal="center" vertical="center"/>
      <protection locked="0"/>
    </xf>
    <xf numFmtId="180" fontId="21" fillId="0" borderId="0" xfId="1" quotePrefix="1" applyNumberFormat="1" applyFont="1" applyAlignment="1" applyProtection="1">
      <alignment horizontal="center" vertical="center"/>
      <protection locked="0"/>
    </xf>
    <xf numFmtId="0" fontId="3" fillId="0" borderId="0" xfId="0" applyFont="1" applyProtection="1">
      <alignment vertical="center"/>
    </xf>
    <xf numFmtId="49" fontId="17" fillId="0" borderId="0" xfId="7" quotePrefix="1" applyNumberFormat="1" applyFont="1" applyAlignment="1" applyProtection="1">
      <alignment horizontal="left" vertical="center"/>
    </xf>
    <xf numFmtId="0" fontId="17" fillId="0" borderId="0" xfId="0" applyFont="1" applyProtection="1">
      <alignment vertical="center"/>
    </xf>
    <xf numFmtId="0" fontId="10" fillId="0" borderId="0" xfId="0" applyFont="1" applyProtection="1">
      <alignment vertical="center"/>
    </xf>
    <xf numFmtId="0" fontId="3" fillId="0" borderId="0" xfId="1" applyFont="1" applyAlignment="1" applyProtection="1">
      <alignment vertical="center"/>
    </xf>
    <xf numFmtId="0" fontId="17" fillId="0" borderId="0" xfId="7" applyFont="1" applyAlignment="1" applyProtection="1">
      <alignment horizontal="left" vertical="center"/>
    </xf>
    <xf numFmtId="0" fontId="17" fillId="0" borderId="0" xfId="7" applyFont="1" applyProtection="1">
      <alignment vertical="center"/>
    </xf>
    <xf numFmtId="0" fontId="17" fillId="0" borderId="0" xfId="1" applyFont="1" applyAlignment="1" applyProtection="1">
      <alignment vertical="center"/>
    </xf>
    <xf numFmtId="0" fontId="17" fillId="0" borderId="0" xfId="1" applyFont="1" applyAlignment="1" applyProtection="1">
      <alignment horizontal="center" vertical="center"/>
    </xf>
    <xf numFmtId="0" fontId="10" fillId="0" borderId="0" xfId="1" applyFont="1" applyAlignment="1" applyProtection="1">
      <alignment vertical="center"/>
    </xf>
    <xf numFmtId="0" fontId="6" fillId="0" borderId="0" xfId="0" applyFont="1" applyProtection="1">
      <alignment vertical="center"/>
    </xf>
    <xf numFmtId="0" fontId="6" fillId="0" borderId="0" xfId="1" applyFont="1" applyAlignment="1" applyProtection="1">
      <alignment vertical="center"/>
    </xf>
    <xf numFmtId="0" fontId="5" fillId="0" borderId="0" xfId="1" applyFont="1" applyAlignment="1" applyProtection="1">
      <alignment horizontal="left" vertical="center"/>
    </xf>
    <xf numFmtId="0" fontId="18" fillId="0" borderId="0" xfId="1" applyFont="1" applyAlignment="1" applyProtection="1">
      <alignment horizontal="left" vertical="center"/>
    </xf>
    <xf numFmtId="0" fontId="6" fillId="0" borderId="0" xfId="1" applyFont="1" applyAlignment="1" applyProtection="1">
      <alignment horizontal="left" vertical="center"/>
    </xf>
    <xf numFmtId="0" fontId="6" fillId="0" borderId="0" xfId="1" applyFont="1" applyAlignment="1" applyProtection="1">
      <alignment horizontal="center" vertical="center"/>
    </xf>
    <xf numFmtId="0" fontId="6" fillId="0" borderId="0" xfId="1" applyFont="1" applyAlignment="1" applyProtection="1">
      <alignment horizontal="right" vertical="center"/>
    </xf>
    <xf numFmtId="14" fontId="17" fillId="0" borderId="0" xfId="1" applyNumberFormat="1" applyFont="1" applyAlignment="1" applyProtection="1">
      <alignment vertical="center"/>
    </xf>
    <xf numFmtId="180" fontId="17" fillId="0" borderId="0" xfId="1" applyNumberFormat="1" applyFont="1" applyAlignment="1" applyProtection="1">
      <alignment vertical="center"/>
    </xf>
    <xf numFmtId="0" fontId="5" fillId="0" borderId="0" xfId="1" applyFont="1" applyAlignment="1" applyProtection="1">
      <alignment vertical="center"/>
    </xf>
    <xf numFmtId="0" fontId="18" fillId="0" borderId="0" xfId="1" applyFont="1" applyAlignment="1" applyProtection="1">
      <alignment vertical="center"/>
    </xf>
    <xf numFmtId="0" fontId="18" fillId="0" borderId="0" xfId="1" applyFont="1" applyAlignment="1" applyProtection="1">
      <alignment horizontal="center" vertical="center"/>
    </xf>
    <xf numFmtId="0" fontId="23" fillId="0" borderId="0" xfId="1" applyFont="1" applyAlignment="1" applyProtection="1">
      <alignment vertical="center"/>
    </xf>
    <xf numFmtId="0" fontId="0" fillId="0" borderId="0" xfId="0" applyProtection="1">
      <alignment vertical="center"/>
    </xf>
    <xf numFmtId="49" fontId="17" fillId="0" borderId="0" xfId="7" applyNumberFormat="1" applyFont="1" applyAlignment="1" applyProtection="1">
      <alignment horizontal="left" vertical="center"/>
    </xf>
    <xf numFmtId="0" fontId="17" fillId="0" borderId="0" xfId="7" applyFont="1" applyAlignment="1" applyProtection="1">
      <alignment horizontal="center" vertical="center"/>
    </xf>
    <xf numFmtId="0" fontId="17" fillId="0" borderId="0" xfId="10" applyFont="1" applyProtection="1">
      <alignment vertical="center"/>
    </xf>
    <xf numFmtId="0" fontId="3" fillId="0" borderId="0" xfId="0" applyFont="1" applyProtection="1">
      <alignment vertical="center"/>
      <protection locked="0"/>
    </xf>
    <xf numFmtId="0" fontId="6" fillId="0" borderId="0" xfId="0" applyFont="1" applyProtection="1">
      <alignment vertical="center"/>
      <protection locked="0"/>
    </xf>
    <xf numFmtId="0" fontId="9" fillId="0" borderId="0" xfId="0" applyFont="1" applyProtection="1">
      <alignment vertical="center"/>
      <protection locked="0"/>
    </xf>
    <xf numFmtId="0" fontId="12" fillId="0" borderId="0" xfId="1" applyFont="1" applyAlignment="1" applyProtection="1">
      <alignment vertical="center"/>
      <protection locked="0"/>
    </xf>
    <xf numFmtId="0" fontId="12" fillId="0" borderId="0" xfId="1" applyFont="1" applyAlignment="1" applyProtection="1">
      <alignment horizontal="center" vertical="top"/>
      <protection locked="0"/>
    </xf>
    <xf numFmtId="0" fontId="9" fillId="0" borderId="0" xfId="0" applyFont="1" applyAlignment="1" applyProtection="1">
      <alignment horizontal="right" vertical="center"/>
      <protection locked="0"/>
    </xf>
    <xf numFmtId="0" fontId="3" fillId="0" borderId="0" xfId="1" applyFont="1" applyAlignment="1" applyProtection="1">
      <alignment vertical="center"/>
      <protection locked="0"/>
    </xf>
    <xf numFmtId="0" fontId="6" fillId="0" borderId="0" xfId="1"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9" fillId="0" borderId="0" xfId="1" applyFont="1" applyAlignment="1" applyProtection="1">
      <alignment vertical="center"/>
      <protection locked="0"/>
    </xf>
    <xf numFmtId="0" fontId="9" fillId="0" borderId="0" xfId="1"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1" applyFont="1" applyAlignment="1" applyProtection="1">
      <alignment horizontal="distributed" vertical="center" wrapText="1"/>
      <protection locked="0"/>
    </xf>
    <xf numFmtId="49" fontId="9" fillId="0" borderId="0" xfId="1" applyNumberFormat="1" applyFont="1" applyAlignment="1" applyProtection="1">
      <alignment horizontal="center" vertical="center"/>
      <protection locked="0"/>
    </xf>
    <xf numFmtId="0" fontId="9" fillId="0" borderId="0" xfId="1" quotePrefix="1" applyFont="1" applyAlignment="1" applyProtection="1">
      <alignment horizontal="center" vertical="center"/>
      <protection locked="0"/>
    </xf>
    <xf numFmtId="0" fontId="9" fillId="0" borderId="0" xfId="1" applyFont="1" applyAlignment="1" applyProtection="1">
      <alignment horizontal="center" vertical="center"/>
      <protection locked="0"/>
    </xf>
    <xf numFmtId="0" fontId="9" fillId="0" borderId="0" xfId="1" applyFont="1" applyAlignment="1" applyProtection="1">
      <alignment horizontal="left" vertical="center"/>
      <protection locked="0"/>
    </xf>
    <xf numFmtId="49" fontId="9" fillId="0" borderId="0" xfId="1" applyNumberFormat="1" applyFont="1" applyAlignment="1" applyProtection="1">
      <alignment horizontal="center" vertical="center"/>
      <protection locked="0"/>
    </xf>
    <xf numFmtId="0" fontId="5" fillId="3" borderId="14" xfId="1" applyFont="1" applyFill="1" applyBorder="1" applyAlignment="1" applyProtection="1">
      <alignment vertical="center"/>
      <protection locked="0"/>
    </xf>
    <xf numFmtId="0" fontId="5" fillId="3" borderId="13" xfId="1" applyFont="1" applyFill="1" applyBorder="1" applyAlignment="1" applyProtection="1">
      <alignment vertical="center"/>
      <protection locked="0"/>
    </xf>
    <xf numFmtId="0" fontId="6" fillId="3" borderId="13" xfId="0" applyFont="1" applyFill="1" applyBorder="1" applyAlignment="1" applyProtection="1">
      <alignment vertical="center" shrinkToFit="1"/>
      <protection locked="0"/>
    </xf>
    <xf numFmtId="0" fontId="6" fillId="3" borderId="13" xfId="0" applyFont="1" applyFill="1" applyBorder="1" applyAlignment="1" applyProtection="1">
      <alignment vertical="center" wrapText="1"/>
      <protection locked="0"/>
    </xf>
    <xf numFmtId="0" fontId="6" fillId="3" borderId="13" xfId="1" applyFont="1" applyFill="1" applyBorder="1" applyAlignment="1" applyProtection="1">
      <alignment vertical="center"/>
      <protection locked="0"/>
    </xf>
    <xf numFmtId="0" fontId="5" fillId="3" borderId="13" xfId="1" applyFont="1" applyFill="1" applyBorder="1" applyAlignment="1" applyProtection="1">
      <alignment horizontal="left" vertical="center"/>
      <protection locked="0"/>
    </xf>
    <xf numFmtId="0" fontId="6" fillId="3" borderId="13" xfId="1" applyFont="1" applyFill="1" applyBorder="1" applyAlignment="1" applyProtection="1">
      <alignment vertical="top"/>
      <protection locked="0"/>
    </xf>
    <xf numFmtId="0" fontId="5" fillId="3" borderId="12" xfId="1" applyFont="1" applyFill="1" applyBorder="1" applyAlignment="1" applyProtection="1">
      <alignment horizontal="left" vertical="center"/>
      <protection locked="0"/>
    </xf>
    <xf numFmtId="0" fontId="3" fillId="2" borderId="6" xfId="1" applyFont="1" applyFill="1" applyBorder="1" applyAlignment="1" applyProtection="1">
      <alignment vertical="center"/>
      <protection locked="0"/>
    </xf>
    <xf numFmtId="0" fontId="6" fillId="2" borderId="0" xfId="1" applyFont="1" applyFill="1" applyAlignment="1" applyProtection="1">
      <alignment horizontal="distributed" vertical="center"/>
      <protection locked="0"/>
    </xf>
    <xf numFmtId="0" fontId="6" fillId="2" borderId="0" xfId="1" applyFont="1" applyFill="1" applyAlignment="1" applyProtection="1">
      <alignment vertical="center"/>
      <protection locked="0"/>
    </xf>
    <xf numFmtId="0" fontId="6" fillId="2" borderId="0" xfId="1" applyFont="1" applyFill="1" applyAlignment="1" applyProtection="1">
      <alignment horizontal="distributed" vertical="center"/>
      <protection locked="0"/>
    </xf>
    <xf numFmtId="0" fontId="3" fillId="2" borderId="18" xfId="1" applyFont="1" applyFill="1" applyBorder="1" applyAlignment="1" applyProtection="1">
      <alignment vertical="center"/>
      <protection locked="0"/>
    </xf>
    <xf numFmtId="0" fontId="6" fillId="2" borderId="17" xfId="1" applyFont="1" applyFill="1" applyBorder="1" applyAlignment="1" applyProtection="1">
      <alignment horizontal="distributed" vertical="center"/>
      <protection locked="0"/>
    </xf>
    <xf numFmtId="0" fontId="6" fillId="2" borderId="17" xfId="1" applyFont="1" applyFill="1" applyBorder="1" applyAlignment="1" applyProtection="1">
      <alignment horizontal="distributed" vertical="center"/>
      <protection locked="0"/>
    </xf>
    <xf numFmtId="0" fontId="3" fillId="2" borderId="11" xfId="1" applyFont="1" applyFill="1" applyBorder="1" applyAlignment="1" applyProtection="1">
      <alignment vertical="center"/>
      <protection locked="0"/>
    </xf>
    <xf numFmtId="0" fontId="6" fillId="2" borderId="10" xfId="1" applyFont="1" applyFill="1" applyBorder="1" applyAlignment="1" applyProtection="1">
      <alignment horizontal="distributed" vertical="center"/>
      <protection locked="0"/>
    </xf>
    <xf numFmtId="0" fontId="3" fillId="2" borderId="10" xfId="1" applyFont="1" applyFill="1" applyBorder="1" applyAlignment="1" applyProtection="1">
      <alignment vertical="center"/>
      <protection locked="0"/>
    </xf>
    <xf numFmtId="0" fontId="3" fillId="0" borderId="15" xfId="1" applyFont="1" applyBorder="1" applyAlignment="1" applyProtection="1">
      <alignment vertical="center"/>
      <protection locked="0"/>
    </xf>
    <xf numFmtId="0" fontId="6" fillId="0" borderId="10" xfId="1" applyFont="1" applyBorder="1" applyAlignment="1" applyProtection="1">
      <alignment horizontal="left" vertical="center"/>
      <protection locked="0"/>
    </xf>
    <xf numFmtId="0" fontId="3" fillId="0" borderId="16" xfId="1" applyFont="1" applyBorder="1" applyAlignment="1" applyProtection="1">
      <alignment vertical="center"/>
      <protection locked="0"/>
    </xf>
    <xf numFmtId="0" fontId="3" fillId="2" borderId="15" xfId="1" applyFont="1" applyFill="1" applyBorder="1" applyAlignment="1" applyProtection="1">
      <alignment vertical="center"/>
      <protection locked="0"/>
    </xf>
    <xf numFmtId="0" fontId="6" fillId="2" borderId="10" xfId="1" applyFont="1" applyFill="1" applyBorder="1" applyAlignment="1" applyProtection="1">
      <alignment horizontal="distributed" vertical="center" shrinkToFit="1"/>
      <protection locked="0"/>
    </xf>
    <xf numFmtId="0" fontId="6" fillId="2" borderId="16" xfId="1" applyFont="1" applyFill="1" applyBorder="1" applyAlignment="1" applyProtection="1">
      <alignment vertical="center"/>
      <protection locked="0"/>
    </xf>
    <xf numFmtId="0" fontId="6" fillId="0" borderId="10" xfId="0" applyFont="1" applyBorder="1" applyProtection="1">
      <alignment vertical="center"/>
      <protection locked="0"/>
    </xf>
    <xf numFmtId="0" fontId="3" fillId="0" borderId="10" xfId="1" applyFont="1" applyBorder="1" applyAlignment="1" applyProtection="1">
      <alignment vertical="center"/>
      <protection locked="0"/>
    </xf>
    <xf numFmtId="0" fontId="6" fillId="0" borderId="10" xfId="1" applyFont="1" applyBorder="1" applyAlignment="1" applyProtection="1">
      <alignment horizontal="left" vertical="center"/>
      <protection locked="0"/>
    </xf>
    <xf numFmtId="0" fontId="6" fillId="0" borderId="10" xfId="1" applyFont="1" applyBorder="1" applyProtection="1">
      <protection locked="0"/>
    </xf>
    <xf numFmtId="0" fontId="6" fillId="0" borderId="9" xfId="1" applyFont="1" applyBorder="1" applyAlignment="1" applyProtection="1">
      <alignment vertical="center"/>
      <protection locked="0"/>
    </xf>
    <xf numFmtId="0" fontId="6" fillId="2" borderId="17" xfId="1" applyFont="1" applyFill="1" applyBorder="1" applyAlignment="1" applyProtection="1">
      <alignment vertical="center"/>
      <protection locked="0"/>
    </xf>
    <xf numFmtId="0" fontId="3" fillId="0" borderId="20" xfId="1" applyFont="1" applyBorder="1" applyAlignment="1" applyProtection="1">
      <alignment vertical="center"/>
      <protection locked="0"/>
    </xf>
    <xf numFmtId="0" fontId="6" fillId="0" borderId="17" xfId="1" applyFont="1" applyBorder="1" applyAlignment="1" applyProtection="1">
      <alignment horizontal="left" vertical="center"/>
      <protection locked="0"/>
    </xf>
    <xf numFmtId="0" fontId="3" fillId="0" borderId="21" xfId="1" applyFont="1" applyBorder="1" applyAlignment="1" applyProtection="1">
      <alignment vertical="center"/>
      <protection locked="0"/>
    </xf>
    <xf numFmtId="0" fontId="3" fillId="2" borderId="20" xfId="1" applyFont="1" applyFill="1" applyBorder="1" applyAlignment="1" applyProtection="1">
      <alignment vertical="center"/>
      <protection locked="0"/>
    </xf>
    <xf numFmtId="0" fontId="6" fillId="2" borderId="17" xfId="1" applyFont="1" applyFill="1" applyBorder="1" applyAlignment="1" applyProtection="1">
      <alignment horizontal="distributed" vertical="center" shrinkToFit="1"/>
      <protection locked="0"/>
    </xf>
    <xf numFmtId="0" fontId="3" fillId="2" borderId="21" xfId="1" applyFont="1" applyFill="1" applyBorder="1" applyAlignment="1" applyProtection="1">
      <alignment vertical="center"/>
      <protection locked="0"/>
    </xf>
    <xf numFmtId="0" fontId="6" fillId="0" borderId="17" xfId="0" applyFont="1" applyBorder="1" applyProtection="1">
      <alignment vertical="center"/>
      <protection locked="0"/>
    </xf>
    <xf numFmtId="0" fontId="3" fillId="0" borderId="17" xfId="1" applyFont="1" applyBorder="1" applyAlignment="1" applyProtection="1">
      <alignment vertical="center"/>
      <protection locked="0"/>
    </xf>
    <xf numFmtId="0" fontId="6" fillId="0" borderId="19" xfId="1" applyFont="1" applyBorder="1" applyAlignment="1" applyProtection="1">
      <alignment vertical="center"/>
      <protection locked="0"/>
    </xf>
    <xf numFmtId="0" fontId="3" fillId="2" borderId="25" xfId="1" applyFont="1" applyFill="1" applyBorder="1" applyAlignment="1" applyProtection="1">
      <alignment vertical="center"/>
      <protection locked="0"/>
    </xf>
    <xf numFmtId="0" fontId="6" fillId="2" borderId="23" xfId="1" applyFont="1" applyFill="1" applyBorder="1" applyAlignment="1" applyProtection="1">
      <alignment horizontal="distributed" vertical="center"/>
      <protection locked="0"/>
    </xf>
    <xf numFmtId="0" fontId="6" fillId="2" borderId="24" xfId="1" applyFont="1" applyFill="1" applyBorder="1" applyAlignment="1" applyProtection="1">
      <alignment vertical="center"/>
      <protection locked="0"/>
    </xf>
    <xf numFmtId="0" fontId="6" fillId="0" borderId="23" xfId="1" applyFont="1" applyBorder="1" applyAlignment="1" applyProtection="1">
      <alignment vertical="center"/>
      <protection locked="0"/>
    </xf>
    <xf numFmtId="0" fontId="19" fillId="0" borderId="23" xfId="1" applyFont="1" applyBorder="1" applyAlignment="1" applyProtection="1">
      <alignment vertical="center"/>
      <protection locked="0"/>
    </xf>
    <xf numFmtId="0" fontId="6" fillId="0" borderId="22" xfId="1" applyFont="1" applyBorder="1" applyAlignment="1" applyProtection="1">
      <alignment vertical="center"/>
      <protection locked="0"/>
    </xf>
    <xf numFmtId="0" fontId="3" fillId="0" borderId="23" xfId="1" applyFont="1" applyBorder="1" applyAlignment="1" applyProtection="1">
      <alignment vertical="center"/>
      <protection locked="0"/>
    </xf>
    <xf numFmtId="0" fontId="6" fillId="0" borderId="23" xfId="1" applyFont="1" applyBorder="1" applyAlignment="1" applyProtection="1">
      <alignment horizontal="distributed" vertical="center"/>
      <protection locked="0"/>
    </xf>
    <xf numFmtId="0" fontId="5" fillId="3" borderId="25" xfId="1" applyFont="1" applyFill="1" applyBorder="1" applyAlignment="1" applyProtection="1">
      <alignment vertical="center"/>
      <protection locked="0"/>
    </xf>
    <xf numFmtId="0" fontId="6" fillId="3" borderId="23" xfId="1" applyFont="1" applyFill="1" applyBorder="1" applyAlignment="1" applyProtection="1">
      <alignment vertical="center"/>
      <protection locked="0"/>
    </xf>
    <xf numFmtId="0" fontId="6" fillId="3" borderId="24" xfId="1" applyFont="1" applyFill="1" applyBorder="1" applyAlignment="1" applyProtection="1">
      <alignment vertical="center"/>
      <protection locked="0"/>
    </xf>
    <xf numFmtId="0" fontId="5" fillId="3" borderId="23" xfId="1" applyFont="1" applyFill="1" applyBorder="1" applyAlignment="1" applyProtection="1">
      <alignment vertical="center"/>
      <protection locked="0"/>
    </xf>
    <xf numFmtId="0" fontId="6" fillId="3" borderId="22" xfId="1" applyFont="1" applyFill="1" applyBorder="1" applyAlignment="1" applyProtection="1">
      <alignment vertical="center"/>
      <protection locked="0"/>
    </xf>
    <xf numFmtId="0" fontId="20" fillId="0" borderId="0" xfId="1" applyFont="1" applyAlignment="1" applyProtection="1">
      <alignment vertical="center"/>
      <protection locked="0"/>
    </xf>
    <xf numFmtId="0" fontId="20" fillId="0" borderId="17" xfId="1" applyFont="1" applyBorder="1" applyAlignment="1" applyProtection="1">
      <alignment horizontal="left" vertical="center"/>
      <protection locked="0"/>
    </xf>
    <xf numFmtId="0" fontId="6" fillId="3" borderId="23" xfId="0" applyFont="1" applyFill="1" applyBorder="1" applyAlignment="1" applyProtection="1">
      <alignment vertical="center" shrinkToFit="1"/>
      <protection locked="0"/>
    </xf>
    <xf numFmtId="0" fontId="6" fillId="3" borderId="23" xfId="0" applyFont="1" applyFill="1" applyBorder="1" applyAlignment="1" applyProtection="1">
      <alignment vertical="center" wrapText="1"/>
      <protection locked="0"/>
    </xf>
    <xf numFmtId="0" fontId="5" fillId="3" borderId="23" xfId="1" applyFont="1" applyFill="1" applyBorder="1" applyAlignment="1" applyProtection="1">
      <alignment horizontal="left" vertical="center"/>
      <protection locked="0"/>
    </xf>
    <xf numFmtId="0" fontId="6" fillId="3" borderId="23" xfId="1" applyFont="1" applyFill="1" applyBorder="1" applyAlignment="1" applyProtection="1">
      <alignment vertical="top"/>
      <protection locked="0"/>
    </xf>
    <xf numFmtId="0" fontId="5" fillId="3" borderId="22" xfId="1" applyFont="1" applyFill="1" applyBorder="1" applyAlignment="1" applyProtection="1">
      <alignment horizontal="left" vertical="center"/>
      <protection locked="0"/>
    </xf>
    <xf numFmtId="0" fontId="6" fillId="2" borderId="6" xfId="1" applyFont="1" applyFill="1" applyBorder="1" applyAlignment="1" applyProtection="1">
      <alignment vertical="center"/>
      <protection locked="0"/>
    </xf>
    <xf numFmtId="0" fontId="6" fillId="2" borderId="0" xfId="1" applyFont="1" applyFill="1" applyAlignment="1" applyProtection="1">
      <alignment vertical="center" shrinkToFit="1"/>
      <protection locked="0"/>
    </xf>
    <xf numFmtId="0" fontId="10" fillId="0" borderId="15"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6" fillId="0" borderId="8" xfId="1" applyFont="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7" fillId="2" borderId="0" xfId="1" applyFont="1" applyFill="1" applyAlignment="1" applyProtection="1">
      <alignment horizontal="distributed" vertical="center"/>
      <protection locked="0"/>
    </xf>
    <xf numFmtId="0" fontId="6" fillId="0" borderId="0" xfId="1" applyFont="1" applyBorder="1" applyAlignment="1" applyProtection="1">
      <alignment vertical="center"/>
      <protection locked="0"/>
    </xf>
    <xf numFmtId="0" fontId="6" fillId="0" borderId="0" xfId="1" applyFont="1" applyBorder="1" applyAlignment="1" applyProtection="1">
      <alignment horizontal="left" vertical="center"/>
      <protection locked="0"/>
    </xf>
    <xf numFmtId="0" fontId="6" fillId="0" borderId="17" xfId="1" applyFont="1" applyBorder="1" applyAlignment="1" applyProtection="1">
      <alignment vertical="top"/>
      <protection locked="0"/>
    </xf>
    <xf numFmtId="0" fontId="6" fillId="2" borderId="11" xfId="1" applyFont="1" applyFill="1" applyBorder="1" applyAlignment="1" applyProtection="1">
      <alignment vertical="center"/>
      <protection locked="0"/>
    </xf>
    <xf numFmtId="0" fontId="6" fillId="2" borderId="10" xfId="1" applyFont="1" applyFill="1" applyBorder="1" applyAlignment="1" applyProtection="1">
      <alignment horizontal="distributed" vertical="center" wrapText="1"/>
      <protection locked="0"/>
    </xf>
    <xf numFmtId="0" fontId="6" fillId="2" borderId="10" xfId="1" applyFont="1" applyFill="1" applyBorder="1" applyAlignment="1" applyProtection="1">
      <alignment vertical="center" shrinkToFit="1"/>
      <protection locked="0"/>
    </xf>
    <xf numFmtId="0" fontId="6" fillId="0" borderId="15" xfId="1" applyFont="1" applyBorder="1" applyAlignment="1" applyProtection="1">
      <alignment vertical="center"/>
      <protection locked="0"/>
    </xf>
    <xf numFmtId="0" fontId="6" fillId="0" borderId="16" xfId="1" applyFont="1" applyBorder="1" applyAlignment="1" applyProtection="1">
      <alignment horizontal="center" vertical="center"/>
      <protection locked="0"/>
    </xf>
    <xf numFmtId="0" fontId="6" fillId="2" borderId="15" xfId="1" applyFont="1" applyFill="1" applyBorder="1" applyAlignment="1" applyProtection="1">
      <alignment vertical="center"/>
      <protection locked="0"/>
    </xf>
    <xf numFmtId="0" fontId="6" fillId="2" borderId="16" xfId="1" quotePrefix="1" applyFont="1" applyFill="1" applyBorder="1" applyAlignment="1" applyProtection="1">
      <alignment horizontal="left" vertical="center" shrinkToFit="1"/>
      <protection locked="0"/>
    </xf>
    <xf numFmtId="0" fontId="6" fillId="2" borderId="18" xfId="1" applyFont="1" applyFill="1" applyBorder="1" applyAlignment="1" applyProtection="1">
      <alignment vertical="center"/>
      <protection locked="0"/>
    </xf>
    <xf numFmtId="0" fontId="6" fillId="2" borderId="17" xfId="1" applyFont="1" applyFill="1" applyBorder="1" applyAlignment="1" applyProtection="1">
      <alignment horizontal="distributed" vertical="center" wrapText="1"/>
      <protection locked="0"/>
    </xf>
    <xf numFmtId="0" fontId="6" fillId="2" borderId="17" xfId="1" applyFont="1" applyFill="1" applyBorder="1" applyAlignment="1" applyProtection="1">
      <alignment vertical="center" shrinkToFit="1"/>
      <protection locked="0"/>
    </xf>
    <xf numFmtId="0" fontId="6" fillId="0" borderId="20" xfId="1" applyFont="1" applyBorder="1" applyAlignment="1" applyProtection="1">
      <alignment vertical="center"/>
      <protection locked="0"/>
    </xf>
    <xf numFmtId="0" fontId="6" fillId="0" borderId="21" xfId="1" applyFont="1" applyBorder="1" applyAlignment="1" applyProtection="1">
      <alignment horizontal="center" vertical="center"/>
      <protection locked="0"/>
    </xf>
    <xf numFmtId="0" fontId="6" fillId="2" borderId="20" xfId="1" applyFont="1" applyFill="1" applyBorder="1" applyAlignment="1" applyProtection="1">
      <alignment vertical="center"/>
      <protection locked="0"/>
    </xf>
    <xf numFmtId="0" fontId="6" fillId="2" borderId="21" xfId="1" quotePrefix="1" applyFont="1" applyFill="1" applyBorder="1" applyAlignment="1" applyProtection="1">
      <alignment horizontal="left" vertical="center" shrinkToFit="1"/>
      <protection locked="0"/>
    </xf>
    <xf numFmtId="0" fontId="6" fillId="2" borderId="0" xfId="1" quotePrefix="1" applyFont="1" applyFill="1" applyAlignment="1" applyProtection="1">
      <alignment horizontal="left" vertical="center" shrinkToFit="1"/>
      <protection locked="0"/>
    </xf>
    <xf numFmtId="0" fontId="24" fillId="0" borderId="0" xfId="1" applyFont="1" applyAlignment="1" applyProtection="1">
      <alignment horizontal="right" vertical="top"/>
      <protection locked="0"/>
    </xf>
    <xf numFmtId="0" fontId="24" fillId="0" borderId="10"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6" fillId="2" borderId="6" xfId="0" applyFont="1" applyFill="1" applyBorder="1" applyAlignment="1" applyProtection="1">
      <alignment horizontal="center" vertical="center"/>
      <protection locked="0"/>
    </xf>
    <xf numFmtId="0" fontId="6" fillId="0" borderId="0" xfId="1" applyFont="1" applyAlignment="1" applyProtection="1">
      <alignment vertical="top"/>
      <protection locked="0"/>
    </xf>
    <xf numFmtId="0" fontId="24" fillId="0" borderId="17" xfId="1" applyFont="1" applyBorder="1" applyAlignment="1" applyProtection="1">
      <alignment vertical="top" wrapText="1"/>
      <protection locked="0"/>
    </xf>
    <xf numFmtId="0" fontId="24" fillId="0" borderId="17" xfId="1" applyFont="1" applyBorder="1" applyAlignment="1" applyProtection="1">
      <alignment horizontal="left" vertical="top" wrapText="1"/>
      <protection locked="0"/>
    </xf>
    <xf numFmtId="0" fontId="24" fillId="0" borderId="19" xfId="1" applyFont="1" applyBorder="1" applyAlignment="1" applyProtection="1">
      <alignment horizontal="left" vertical="top" wrapText="1"/>
      <protection locked="0"/>
    </xf>
    <xf numFmtId="0" fontId="6" fillId="2" borderId="11" xfId="1" applyFont="1" applyFill="1" applyBorder="1" applyAlignment="1" applyProtection="1">
      <alignment horizontal="center" vertical="center"/>
      <protection locked="0"/>
    </xf>
    <xf numFmtId="0" fontId="6" fillId="2" borderId="16" xfId="1" applyFont="1" applyFill="1" applyBorder="1" applyAlignment="1" applyProtection="1">
      <alignment horizontal="center" vertical="center"/>
      <protection locked="0"/>
    </xf>
    <xf numFmtId="0" fontId="5" fillId="0" borderId="10" xfId="1" applyFont="1" applyBorder="1" applyAlignment="1" applyProtection="1">
      <alignment vertical="center"/>
      <protection locked="0"/>
    </xf>
    <xf numFmtId="0" fontId="5" fillId="0" borderId="9" xfId="1" applyFont="1" applyBorder="1" applyAlignment="1" applyProtection="1">
      <alignment vertical="center"/>
      <protection locked="0"/>
    </xf>
    <xf numFmtId="0" fontId="6" fillId="2" borderId="18" xfId="1" applyFont="1" applyFill="1" applyBorder="1" applyAlignment="1" applyProtection="1">
      <alignment horizontal="center" vertical="center"/>
      <protection locked="0"/>
    </xf>
    <xf numFmtId="0" fontId="6" fillId="2" borderId="21" xfId="1" applyFont="1" applyFill="1" applyBorder="1" applyAlignment="1" applyProtection="1">
      <alignment horizontal="center" vertical="center"/>
      <protection locked="0"/>
    </xf>
    <xf numFmtId="0" fontId="5" fillId="0" borderId="17" xfId="1" applyFont="1" applyBorder="1" applyAlignment="1" applyProtection="1">
      <alignment vertical="center"/>
      <protection locked="0"/>
    </xf>
    <xf numFmtId="0" fontId="5" fillId="2" borderId="11" xfId="1" applyFont="1" applyFill="1" applyBorder="1" applyAlignment="1" applyProtection="1">
      <alignment vertical="center"/>
      <protection locked="0"/>
    </xf>
    <xf numFmtId="0" fontId="6" fillId="2" borderId="10" xfId="1" applyFont="1" applyFill="1" applyBorder="1" applyAlignment="1" applyProtection="1">
      <alignment horizontal="distributed" wrapText="1"/>
      <protection locked="0"/>
    </xf>
    <xf numFmtId="0" fontId="5" fillId="2" borderId="16" xfId="1" applyFont="1" applyFill="1" applyBorder="1" applyAlignment="1" applyProtection="1">
      <alignment vertical="center"/>
      <protection locked="0"/>
    </xf>
    <xf numFmtId="0" fontId="6" fillId="0" borderId="15" xfId="1" applyFont="1" applyBorder="1" applyAlignment="1" applyProtection="1">
      <alignment horizontal="center" vertical="center" shrinkToFit="1"/>
      <protection locked="0"/>
    </xf>
    <xf numFmtId="0" fontId="6" fillId="0" borderId="10" xfId="1" applyFont="1" applyBorder="1" applyAlignment="1" applyProtection="1">
      <alignment horizontal="center" vertical="center" shrinkToFit="1"/>
      <protection locked="0"/>
    </xf>
    <xf numFmtId="0" fontId="6" fillId="0" borderId="10" xfId="1" applyFont="1" applyBorder="1" applyAlignment="1" applyProtection="1">
      <alignment horizontal="distributed" vertical="center"/>
      <protection locked="0"/>
    </xf>
    <xf numFmtId="0" fontId="6" fillId="2" borderId="28" xfId="1" applyFont="1" applyFill="1" applyBorder="1" applyAlignment="1" applyProtection="1">
      <alignment vertical="center"/>
      <protection locked="0"/>
    </xf>
    <xf numFmtId="0" fontId="6" fillId="2" borderId="23" xfId="1" applyFont="1" applyFill="1" applyBorder="1" applyAlignment="1" applyProtection="1">
      <alignment vertical="center"/>
      <protection locked="0"/>
    </xf>
    <xf numFmtId="0" fontId="6" fillId="2" borderId="22" xfId="1" applyFont="1" applyFill="1" applyBorder="1" applyAlignment="1" applyProtection="1">
      <alignment vertical="center"/>
      <protection locked="0"/>
    </xf>
    <xf numFmtId="0" fontId="6" fillId="2" borderId="6" xfId="1" applyFont="1" applyFill="1" applyBorder="1" applyAlignment="1" applyProtection="1">
      <alignment vertical="center" wrapText="1" justifyLastLine="1"/>
      <protection locked="0"/>
    </xf>
    <xf numFmtId="0" fontId="6" fillId="2" borderId="0" xfId="1" applyFont="1" applyFill="1" applyBorder="1" applyAlignment="1" applyProtection="1">
      <alignment horizontal="distributed" wrapText="1"/>
      <protection locked="0"/>
    </xf>
    <xf numFmtId="0" fontId="6" fillId="2" borderId="8" xfId="1" applyFont="1" applyFill="1" applyBorder="1" applyAlignment="1" applyProtection="1">
      <alignment vertical="center" wrapText="1" justifyLastLine="1"/>
      <protection locked="0"/>
    </xf>
    <xf numFmtId="0" fontId="6" fillId="0" borderId="20" xfId="1" applyFont="1" applyBorder="1" applyAlignment="1" applyProtection="1">
      <alignment vertical="center" shrinkToFit="1"/>
      <protection locked="0"/>
    </xf>
    <xf numFmtId="0" fontId="6" fillId="0" borderId="17" xfId="1" applyFont="1" applyBorder="1" applyAlignment="1" applyProtection="1">
      <alignment vertical="center" shrinkToFit="1"/>
      <protection locked="0"/>
    </xf>
    <xf numFmtId="0" fontId="6" fillId="0" borderId="17" xfId="1" applyFont="1" applyBorder="1" applyAlignment="1" applyProtection="1">
      <alignment horizontal="distributed" vertical="center"/>
      <protection locked="0"/>
    </xf>
    <xf numFmtId="0" fontId="6" fillId="0" borderId="15"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2" borderId="0" xfId="1" applyFont="1" applyFill="1" applyBorder="1" applyAlignment="1" applyProtection="1">
      <alignment horizontal="distributed" vertical="top"/>
      <protection locked="0"/>
    </xf>
    <xf numFmtId="0" fontId="6" fillId="0" borderId="7"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5" xfId="1" applyFont="1" applyBorder="1" applyAlignment="1" applyProtection="1">
      <alignment horizontal="left" vertical="top" wrapText="1"/>
      <protection locked="0"/>
    </xf>
    <xf numFmtId="0" fontId="6" fillId="2" borderId="3" xfId="1" applyFont="1" applyFill="1" applyBorder="1" applyAlignment="1" applyProtection="1">
      <alignment vertical="center" wrapText="1" justifyLastLine="1"/>
      <protection locked="0"/>
    </xf>
    <xf numFmtId="0" fontId="6" fillId="2" borderId="2" xfId="1" applyFont="1" applyFill="1" applyBorder="1" applyAlignment="1" applyProtection="1">
      <alignment horizontal="distributed" vertical="top"/>
      <protection locked="0"/>
    </xf>
    <xf numFmtId="0" fontId="6" fillId="2" borderId="31" xfId="1" applyFont="1" applyFill="1" applyBorder="1" applyAlignment="1" applyProtection="1">
      <alignment vertical="center" wrapText="1" justifyLastLine="1"/>
      <protection locked="0"/>
    </xf>
    <xf numFmtId="0" fontId="6" fillId="0" borderId="4" xfId="1" applyFont="1" applyBorder="1" applyAlignment="1" applyProtection="1">
      <alignment vertical="center" shrinkToFit="1"/>
      <protection locked="0"/>
    </xf>
    <xf numFmtId="0" fontId="6" fillId="0" borderId="2" xfId="1" applyFont="1" applyBorder="1" applyAlignment="1" applyProtection="1">
      <alignment vertical="center" shrinkToFit="1"/>
      <protection locked="0"/>
    </xf>
    <xf numFmtId="0" fontId="6" fillId="0" borderId="2" xfId="1" applyFont="1" applyBorder="1" applyAlignment="1" applyProtection="1">
      <alignment horizontal="distributed" vertical="center"/>
      <protection locked="0"/>
    </xf>
    <xf numFmtId="0" fontId="6" fillId="0" borderId="2" xfId="1" applyFont="1" applyBorder="1" applyAlignment="1" applyProtection="1">
      <alignment vertical="center"/>
      <protection locked="0"/>
    </xf>
    <xf numFmtId="0" fontId="6" fillId="0" borderId="2" xfId="1" applyFont="1" applyBorder="1" applyAlignment="1" applyProtection="1">
      <alignment horizontal="left" vertical="center"/>
      <protection locked="0"/>
    </xf>
    <xf numFmtId="0" fontId="6" fillId="0" borderId="4" xfId="1" applyFont="1" applyBorder="1" applyAlignment="1" applyProtection="1">
      <alignment horizontal="left" vertical="top" wrapText="1"/>
      <protection locked="0"/>
    </xf>
    <xf numFmtId="0" fontId="6" fillId="0" borderId="2"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10" fillId="0" borderId="0" xfId="1" applyFont="1" applyAlignment="1" applyProtection="1">
      <alignment horizontal="left" vertical="center"/>
      <protection locked="0"/>
    </xf>
    <xf numFmtId="0" fontId="0" fillId="0" borderId="0" xfId="0" applyProtection="1">
      <alignment vertical="center"/>
      <protection locked="0"/>
    </xf>
    <xf numFmtId="0" fontId="9" fillId="0" borderId="1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0" fillId="0" borderId="0" xfId="1" applyFont="1" applyAlignment="1" applyProtection="1">
      <alignment vertical="center"/>
      <protection locked="0"/>
    </xf>
    <xf numFmtId="0" fontId="6" fillId="0" borderId="6"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1" xfId="0" applyFont="1" applyBorder="1" applyAlignment="1" applyProtection="1">
      <alignment vertical="center"/>
      <protection locked="0"/>
    </xf>
  </cellXfs>
  <cellStyles count="16">
    <cellStyle name="桁区切り 2" xfId="2" xr:uid="{00000000-0005-0000-0000-000000000000}"/>
    <cellStyle name="桁区切り 3" xfId="3" xr:uid="{00000000-0005-0000-0000-000001000000}"/>
    <cellStyle name="桁区切り 4" xfId="4" xr:uid="{00000000-0005-0000-0000-000002000000}"/>
    <cellStyle name="桁区切り 5" xfId="5" xr:uid="{00000000-0005-0000-0000-000003000000}"/>
    <cellStyle name="標準" xfId="0" builtinId="0"/>
    <cellStyle name="標準 2" xfId="6" xr:uid="{00000000-0005-0000-0000-000005000000}"/>
    <cellStyle name="標準 2 2" xfId="7" xr:uid="{00000000-0005-0000-0000-000006000000}"/>
    <cellStyle name="標準 2 3" xfId="8" xr:uid="{00000000-0005-0000-0000-000007000000}"/>
    <cellStyle name="標準 3" xfId="9" xr:uid="{00000000-0005-0000-0000-000008000000}"/>
    <cellStyle name="標準 3 2" xfId="10" xr:uid="{00000000-0005-0000-0000-000009000000}"/>
    <cellStyle name="標準 4" xfId="11" xr:uid="{00000000-0005-0000-0000-00000A000000}"/>
    <cellStyle name="標準 5" xfId="12" xr:uid="{00000000-0005-0000-0000-00000B000000}"/>
    <cellStyle name="標準 6" xfId="13" xr:uid="{00000000-0005-0000-0000-00000C000000}"/>
    <cellStyle name="標準 7" xfId="14" xr:uid="{00000000-0005-0000-0000-00000D000000}"/>
    <cellStyle name="標準 8" xfId="15" xr:uid="{00000000-0005-0000-0000-00000E000000}"/>
    <cellStyle name="標準_研修生要望書（TCOOP）" xfId="1"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99393</xdr:colOff>
      <xdr:row>4</xdr:row>
      <xdr:rowOff>95251</xdr:rowOff>
    </xdr:from>
    <xdr:to>
      <xdr:col>21</xdr:col>
      <xdr:colOff>120253</xdr:colOff>
      <xdr:row>6</xdr:row>
      <xdr:rowOff>190501</xdr:rowOff>
    </xdr:to>
    <xdr:sp macro="" textlink="">
      <xdr:nvSpPr>
        <xdr:cNvPr id="2" name="四角形吹き出し 15">
          <a:extLst>
            <a:ext uri="{FF2B5EF4-FFF2-40B4-BE49-F238E27FC236}">
              <a16:creationId xmlns:a16="http://schemas.microsoft.com/office/drawing/2014/main" id="{6CEFC513-E8FD-4B02-9E5D-6DE62A1BFC91}"/>
            </a:ext>
          </a:extLst>
        </xdr:cNvPr>
        <xdr:cNvSpPr/>
      </xdr:nvSpPr>
      <xdr:spPr>
        <a:xfrm>
          <a:off x="2204418" y="971551"/>
          <a:ext cx="1316260" cy="533400"/>
        </a:xfrm>
        <a:prstGeom prst="wedgeRectCallout">
          <a:avLst>
            <a:gd name="adj1" fmla="val 61603"/>
            <a:gd name="adj2" fmla="val -28197"/>
          </a:avLst>
        </a:prstGeom>
        <a:solidFill>
          <a:schemeClr val="bg1"/>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ゴム印・代表印</a:t>
          </a:r>
          <a:r>
            <a:rPr kumimoji="1" lang="en-US" altLang="ja-JP"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認印</a:t>
          </a:r>
          <a:r>
            <a:rPr kumimoji="1" lang="en-US" altLang="ja-JP"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をお願いいたします。</a:t>
          </a:r>
        </a:p>
      </xdr:txBody>
    </xdr:sp>
    <xdr:clientData/>
  </xdr:twoCellAnchor>
  <xdr:twoCellAnchor>
    <xdr:from>
      <xdr:col>1</xdr:col>
      <xdr:colOff>117365</xdr:colOff>
      <xdr:row>3</xdr:row>
      <xdr:rowOff>154834</xdr:rowOff>
    </xdr:from>
    <xdr:to>
      <xdr:col>4</xdr:col>
      <xdr:colOff>41165</xdr:colOff>
      <xdr:row>5</xdr:row>
      <xdr:rowOff>59584</xdr:rowOff>
    </xdr:to>
    <xdr:sp macro="" textlink="">
      <xdr:nvSpPr>
        <xdr:cNvPr id="3" name="テキスト ボックス 2">
          <a:extLst>
            <a:ext uri="{FF2B5EF4-FFF2-40B4-BE49-F238E27FC236}">
              <a16:creationId xmlns:a16="http://schemas.microsoft.com/office/drawing/2014/main" id="{7F19FA5A-FC5D-4BF9-9A74-E31B2D113464}"/>
            </a:ext>
          </a:extLst>
        </xdr:cNvPr>
        <xdr:cNvSpPr txBox="1"/>
      </xdr:nvSpPr>
      <xdr:spPr>
        <a:xfrm>
          <a:off x="279290" y="812059"/>
          <a:ext cx="4095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0</xdr:col>
      <xdr:colOff>66262</xdr:colOff>
      <xdr:row>0</xdr:row>
      <xdr:rowOff>33130</xdr:rowOff>
    </xdr:from>
    <xdr:to>
      <xdr:col>5</xdr:col>
      <xdr:colOff>8283</xdr:colOff>
      <xdr:row>1</xdr:row>
      <xdr:rowOff>190500</xdr:rowOff>
    </xdr:to>
    <xdr:sp macro="" textlink="">
      <xdr:nvSpPr>
        <xdr:cNvPr id="4" name="テキスト ボックス 3">
          <a:extLst>
            <a:ext uri="{FF2B5EF4-FFF2-40B4-BE49-F238E27FC236}">
              <a16:creationId xmlns:a16="http://schemas.microsoft.com/office/drawing/2014/main" id="{26373500-0D0A-453C-B4CA-D2DD337BF641}"/>
            </a:ext>
          </a:extLst>
        </xdr:cNvPr>
        <xdr:cNvSpPr txBox="1"/>
      </xdr:nvSpPr>
      <xdr:spPr>
        <a:xfrm>
          <a:off x="66262" y="33130"/>
          <a:ext cx="751646" cy="36692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kumimoji="1" lang="ja-JP" altLang="en-US" sz="1200">
              <a:solidFill>
                <a:srgbClr val="0070C0"/>
              </a:solidFill>
              <a:latin typeface="Meiryo UI" panose="020B0604030504040204" pitchFamily="50" charset="-128"/>
              <a:ea typeface="Meiryo UI" panose="020B0604030504040204" pitchFamily="50" charset="-128"/>
              <a:cs typeface="Meiryo UI" panose="020B0604030504040204" pitchFamily="50" charset="-128"/>
            </a:rPr>
            <a:t>見本</a:t>
          </a:r>
        </a:p>
      </xdr:txBody>
    </xdr:sp>
    <xdr:clientData/>
  </xdr:twoCellAnchor>
  <xdr:twoCellAnchor>
    <xdr:from>
      <xdr:col>34</xdr:col>
      <xdr:colOff>114301</xdr:colOff>
      <xdr:row>17</xdr:row>
      <xdr:rowOff>66676</xdr:rowOff>
    </xdr:from>
    <xdr:to>
      <xdr:col>43</xdr:col>
      <xdr:colOff>133350</xdr:colOff>
      <xdr:row>19</xdr:row>
      <xdr:rowOff>161926</xdr:rowOff>
    </xdr:to>
    <xdr:sp macro="" textlink="">
      <xdr:nvSpPr>
        <xdr:cNvPr id="5" name="四角形吹き出し 1">
          <a:extLst>
            <a:ext uri="{FF2B5EF4-FFF2-40B4-BE49-F238E27FC236}">
              <a16:creationId xmlns:a16="http://schemas.microsoft.com/office/drawing/2014/main" id="{D056C758-6411-4DC0-BDDE-2EF9A4BBCBF7}"/>
            </a:ext>
          </a:extLst>
        </xdr:cNvPr>
        <xdr:cNvSpPr/>
      </xdr:nvSpPr>
      <xdr:spPr>
        <a:xfrm>
          <a:off x="5619751" y="3571876"/>
          <a:ext cx="1476374" cy="533400"/>
        </a:xfrm>
        <a:prstGeom prst="wedgeRectCallout">
          <a:avLst>
            <a:gd name="adj1" fmla="val -72841"/>
            <a:gd name="adj2" fmla="val -35975"/>
          </a:avLst>
        </a:prstGeom>
        <a:solidFill>
          <a:schemeClr val="bg1"/>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国籍・性別・年齢は下段「その他希望」へご記入ください。</a:t>
          </a:r>
        </a:p>
      </xdr:txBody>
    </xdr:sp>
    <xdr:clientData/>
  </xdr:twoCellAnchor>
  <xdr:twoCellAnchor>
    <xdr:from>
      <xdr:col>8</xdr:col>
      <xdr:colOff>114300</xdr:colOff>
      <xdr:row>19</xdr:row>
      <xdr:rowOff>152400</xdr:rowOff>
    </xdr:from>
    <xdr:to>
      <xdr:col>11</xdr:col>
      <xdr:colOff>38100</xdr:colOff>
      <xdr:row>21</xdr:row>
      <xdr:rowOff>57150</xdr:rowOff>
    </xdr:to>
    <xdr:sp macro="" textlink="">
      <xdr:nvSpPr>
        <xdr:cNvPr id="6" name="テキスト ボックス 5">
          <a:extLst>
            <a:ext uri="{FF2B5EF4-FFF2-40B4-BE49-F238E27FC236}">
              <a16:creationId xmlns:a16="http://schemas.microsoft.com/office/drawing/2014/main" id="{4823D920-0AC1-4A20-BD2D-D7510B294396}"/>
            </a:ext>
          </a:extLst>
        </xdr:cNvPr>
        <xdr:cNvSpPr txBox="1"/>
      </xdr:nvSpPr>
      <xdr:spPr>
        <a:xfrm>
          <a:off x="1409700" y="4095750"/>
          <a:ext cx="4095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12</xdr:col>
      <xdr:colOff>110728</xdr:colOff>
      <xdr:row>20</xdr:row>
      <xdr:rowOff>152400</xdr:rowOff>
    </xdr:from>
    <xdr:to>
      <xdr:col>15</xdr:col>
      <xdr:colOff>34528</xdr:colOff>
      <xdr:row>22</xdr:row>
      <xdr:rowOff>57150</xdr:rowOff>
    </xdr:to>
    <xdr:sp macro="" textlink="">
      <xdr:nvSpPr>
        <xdr:cNvPr id="7" name="テキスト ボックス 6">
          <a:extLst>
            <a:ext uri="{FF2B5EF4-FFF2-40B4-BE49-F238E27FC236}">
              <a16:creationId xmlns:a16="http://schemas.microsoft.com/office/drawing/2014/main" id="{1134E7A6-A90E-4F4F-8F8D-571CA0ED6745}"/>
            </a:ext>
          </a:extLst>
        </xdr:cNvPr>
        <xdr:cNvSpPr txBox="1"/>
      </xdr:nvSpPr>
      <xdr:spPr>
        <a:xfrm>
          <a:off x="2053828" y="4314825"/>
          <a:ext cx="4095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20</xdr:col>
      <xdr:colOff>114300</xdr:colOff>
      <xdr:row>20</xdr:row>
      <xdr:rowOff>152400</xdr:rowOff>
    </xdr:from>
    <xdr:to>
      <xdr:col>23</xdr:col>
      <xdr:colOff>38100</xdr:colOff>
      <xdr:row>22</xdr:row>
      <xdr:rowOff>57150</xdr:rowOff>
    </xdr:to>
    <xdr:sp macro="" textlink="">
      <xdr:nvSpPr>
        <xdr:cNvPr id="8" name="テキスト ボックス 7">
          <a:extLst>
            <a:ext uri="{FF2B5EF4-FFF2-40B4-BE49-F238E27FC236}">
              <a16:creationId xmlns:a16="http://schemas.microsoft.com/office/drawing/2014/main" id="{E7A575A4-3468-4780-BB68-A99FBF47A22B}"/>
            </a:ext>
          </a:extLst>
        </xdr:cNvPr>
        <xdr:cNvSpPr txBox="1"/>
      </xdr:nvSpPr>
      <xdr:spPr>
        <a:xfrm>
          <a:off x="3352800" y="4314825"/>
          <a:ext cx="4095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37</xdr:col>
      <xdr:colOff>114300</xdr:colOff>
      <xdr:row>20</xdr:row>
      <xdr:rowOff>152400</xdr:rowOff>
    </xdr:from>
    <xdr:to>
      <xdr:col>40</xdr:col>
      <xdr:colOff>38100</xdr:colOff>
      <xdr:row>22</xdr:row>
      <xdr:rowOff>57150</xdr:rowOff>
    </xdr:to>
    <xdr:sp macro="" textlink="">
      <xdr:nvSpPr>
        <xdr:cNvPr id="9" name="テキスト ボックス 8">
          <a:extLst>
            <a:ext uri="{FF2B5EF4-FFF2-40B4-BE49-F238E27FC236}">
              <a16:creationId xmlns:a16="http://schemas.microsoft.com/office/drawing/2014/main" id="{B3F543F9-1F36-4472-827E-8BF66CFA68F4}"/>
            </a:ext>
          </a:extLst>
        </xdr:cNvPr>
        <xdr:cNvSpPr txBox="1"/>
      </xdr:nvSpPr>
      <xdr:spPr>
        <a:xfrm>
          <a:off x="6105525" y="4314825"/>
          <a:ext cx="4095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26</xdr:col>
      <xdr:colOff>117364</xdr:colOff>
      <xdr:row>15</xdr:row>
      <xdr:rowOff>156823</xdr:rowOff>
    </xdr:from>
    <xdr:to>
      <xdr:col>29</xdr:col>
      <xdr:colOff>41164</xdr:colOff>
      <xdr:row>17</xdr:row>
      <xdr:rowOff>61573</xdr:rowOff>
    </xdr:to>
    <xdr:sp macro="" textlink="">
      <xdr:nvSpPr>
        <xdr:cNvPr id="10" name="テキスト ボックス 9">
          <a:extLst>
            <a:ext uri="{FF2B5EF4-FFF2-40B4-BE49-F238E27FC236}">
              <a16:creationId xmlns:a16="http://schemas.microsoft.com/office/drawing/2014/main" id="{7F191ABB-E015-4B1F-86B1-097F5B7C09E9}"/>
            </a:ext>
          </a:extLst>
        </xdr:cNvPr>
        <xdr:cNvSpPr txBox="1"/>
      </xdr:nvSpPr>
      <xdr:spPr>
        <a:xfrm>
          <a:off x="4327414" y="3223873"/>
          <a:ext cx="4095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17</xdr:col>
      <xdr:colOff>19050</xdr:colOff>
      <xdr:row>25</xdr:row>
      <xdr:rowOff>114300</xdr:rowOff>
    </xdr:from>
    <xdr:to>
      <xdr:col>30</xdr:col>
      <xdr:colOff>133351</xdr:colOff>
      <xdr:row>29</xdr:row>
      <xdr:rowOff>9525</xdr:rowOff>
    </xdr:to>
    <xdr:sp macro="" textlink="">
      <xdr:nvSpPr>
        <xdr:cNvPr id="11" name="四角形吹き出し 2">
          <a:extLst>
            <a:ext uri="{FF2B5EF4-FFF2-40B4-BE49-F238E27FC236}">
              <a16:creationId xmlns:a16="http://schemas.microsoft.com/office/drawing/2014/main" id="{8338C2A9-568C-4C74-8706-FF71FA0AFCA0}"/>
            </a:ext>
          </a:extLst>
        </xdr:cNvPr>
        <xdr:cNvSpPr/>
      </xdr:nvSpPr>
      <xdr:spPr>
        <a:xfrm>
          <a:off x="2771775" y="5353050"/>
          <a:ext cx="2219326" cy="733425"/>
        </a:xfrm>
        <a:prstGeom prst="wedgeRectCallout">
          <a:avLst>
            <a:gd name="adj1" fmla="val -38019"/>
            <a:gd name="adj2" fmla="val 70970"/>
          </a:avLst>
        </a:prstGeom>
        <a:solidFill>
          <a:schemeClr val="bg1"/>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社会保険加入者の他、週</a:t>
          </a:r>
          <a:r>
            <a:rPr kumimoji="1" lang="en-US" altLang="ja-JP"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日で</a:t>
          </a:r>
          <a:r>
            <a:rPr kumimoji="1" lang="en-US" altLang="ja-JP"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日</a:t>
          </a:r>
          <a:r>
            <a:rPr kumimoji="1" lang="en-US" altLang="ja-JP"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時間以上勤務する方を常勤職員に算入できる場合がありますのでご相談ください。</a:t>
          </a:r>
        </a:p>
      </xdr:txBody>
    </xdr:sp>
    <xdr:clientData/>
  </xdr:twoCellAnchor>
  <xdr:twoCellAnchor>
    <xdr:from>
      <xdr:col>31</xdr:col>
      <xdr:colOff>22623</xdr:colOff>
      <xdr:row>25</xdr:row>
      <xdr:rowOff>114301</xdr:rowOff>
    </xdr:from>
    <xdr:to>
      <xdr:col>39</xdr:col>
      <xdr:colOff>39292</xdr:colOff>
      <xdr:row>28</xdr:row>
      <xdr:rowOff>33338</xdr:rowOff>
    </xdr:to>
    <xdr:sp macro="" textlink="">
      <xdr:nvSpPr>
        <xdr:cNvPr id="12" name="四角形吹き出し 8">
          <a:extLst>
            <a:ext uri="{FF2B5EF4-FFF2-40B4-BE49-F238E27FC236}">
              <a16:creationId xmlns:a16="http://schemas.microsoft.com/office/drawing/2014/main" id="{826574EC-EDF6-4A53-B409-7BDAEC427F83}"/>
            </a:ext>
          </a:extLst>
        </xdr:cNvPr>
        <xdr:cNvSpPr/>
      </xdr:nvSpPr>
      <xdr:spPr>
        <a:xfrm>
          <a:off x="5042298" y="5353051"/>
          <a:ext cx="1312069" cy="547687"/>
        </a:xfrm>
        <a:prstGeom prst="wedgeRectCallout">
          <a:avLst>
            <a:gd name="adj1" fmla="val -33639"/>
            <a:gd name="adj2" fmla="val 111173"/>
          </a:avLst>
        </a:prstGeom>
        <a:solidFill>
          <a:schemeClr val="bg1"/>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号生の枠が空く日。不明な場合は空欄可。</a:t>
          </a:r>
        </a:p>
      </xdr:txBody>
    </xdr:sp>
    <xdr:clientData/>
  </xdr:twoCellAnchor>
  <xdr:twoCellAnchor>
    <xdr:from>
      <xdr:col>31</xdr:col>
      <xdr:colOff>91887</xdr:colOff>
      <xdr:row>33</xdr:row>
      <xdr:rowOff>52107</xdr:rowOff>
    </xdr:from>
    <xdr:to>
      <xdr:col>41</xdr:col>
      <xdr:colOff>152329</xdr:colOff>
      <xdr:row>36</xdr:row>
      <xdr:rowOff>90207</xdr:rowOff>
    </xdr:to>
    <xdr:sp macro="" textlink="">
      <xdr:nvSpPr>
        <xdr:cNvPr id="13" name="四角形吹き出し 7">
          <a:extLst>
            <a:ext uri="{FF2B5EF4-FFF2-40B4-BE49-F238E27FC236}">
              <a16:creationId xmlns:a16="http://schemas.microsoft.com/office/drawing/2014/main" id="{C286B89E-1479-4CA3-ADC4-47A95AA3EA8A}"/>
            </a:ext>
          </a:extLst>
        </xdr:cNvPr>
        <xdr:cNvSpPr/>
      </xdr:nvSpPr>
      <xdr:spPr>
        <a:xfrm>
          <a:off x="4955240" y="7078195"/>
          <a:ext cx="1629265" cy="676836"/>
        </a:xfrm>
        <a:prstGeom prst="wedgeRectCallout">
          <a:avLst>
            <a:gd name="adj1" fmla="val -37929"/>
            <a:gd name="adj2" fmla="val -88557"/>
          </a:avLst>
        </a:prstGeom>
        <a:solidFill>
          <a:schemeClr val="bg1"/>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入国後講習の日程によるため、上陸希望日・雇用開始希望日のどちらかをご記入ください。</a:t>
          </a:r>
        </a:p>
      </xdr:txBody>
    </xdr:sp>
    <xdr:clientData/>
  </xdr:twoCellAnchor>
  <xdr:twoCellAnchor>
    <xdr:from>
      <xdr:col>28</xdr:col>
      <xdr:colOff>66675</xdr:colOff>
      <xdr:row>37</xdr:row>
      <xdr:rowOff>47625</xdr:rowOff>
    </xdr:from>
    <xdr:to>
      <xdr:col>43</xdr:col>
      <xdr:colOff>104775</xdr:colOff>
      <xdr:row>39</xdr:row>
      <xdr:rowOff>152400</xdr:rowOff>
    </xdr:to>
    <xdr:sp macro="" textlink="">
      <xdr:nvSpPr>
        <xdr:cNvPr id="14" name="四角形吹き出し 14">
          <a:extLst>
            <a:ext uri="{FF2B5EF4-FFF2-40B4-BE49-F238E27FC236}">
              <a16:creationId xmlns:a16="http://schemas.microsoft.com/office/drawing/2014/main" id="{A7573AED-A87B-4BF8-A3D8-9818F24F7AC9}"/>
            </a:ext>
          </a:extLst>
        </xdr:cNvPr>
        <xdr:cNvSpPr/>
      </xdr:nvSpPr>
      <xdr:spPr>
        <a:xfrm>
          <a:off x="4600575" y="7800975"/>
          <a:ext cx="2466975" cy="523875"/>
        </a:xfrm>
        <a:prstGeom prst="wedgeRectCallout">
          <a:avLst>
            <a:gd name="adj1" fmla="val 2254"/>
            <a:gd name="adj2" fmla="val 127381"/>
          </a:avLst>
        </a:prstGeom>
        <a:solidFill>
          <a:schemeClr val="bg1"/>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申込から選抜まで</a:t>
          </a:r>
          <a:r>
            <a:rPr kumimoji="1" lang="en-US" altLang="ja-JP"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900">
              <a:solidFill>
                <a:srgbClr val="00B050"/>
              </a:solidFill>
              <a:latin typeface="Meiryo UI" panose="020B0604030504040204" pitchFamily="50" charset="-128"/>
              <a:ea typeface="Meiryo UI" panose="020B0604030504040204" pitchFamily="50" charset="-128"/>
              <a:cs typeface="Meiryo UI" panose="020B0604030504040204" pitchFamily="50" charset="-128"/>
            </a:rPr>
            <a:t>ヶ月前後を確保します。技能実習生の応募状況により日程をご相談いたします。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EA533"/>
  <sheetViews>
    <sheetView tabSelected="1" view="pageBreakPreview" zoomScaleNormal="100" zoomScaleSheetLayoutView="100" workbookViewId="0">
      <selection activeCell="U5" sqref="U5"/>
    </sheetView>
  </sheetViews>
  <sheetFormatPr defaultColWidth="2.125" defaultRowHeight="16.5" customHeight="1"/>
  <cols>
    <col min="1" max="1" width="2.125" style="296" customWidth="1"/>
    <col min="2" max="43" width="2.125" style="296"/>
    <col min="44" max="44" width="2.5" style="296" customWidth="1"/>
    <col min="45" max="47" width="2.125" style="267"/>
    <col min="48" max="48" width="5.875" style="287" hidden="1" customWidth="1"/>
    <col min="49" max="49" width="7.5" style="268" hidden="1" customWidth="1"/>
    <col min="50" max="50" width="7.5" style="269" hidden="1" customWidth="1"/>
    <col min="51" max="51" width="2.375" style="270" hidden="1" customWidth="1"/>
    <col min="52" max="52" width="3.5" style="270" hidden="1" customWidth="1"/>
    <col min="53" max="53" width="2.375" style="270" hidden="1" customWidth="1"/>
    <col min="54" max="54" width="6.625" style="270" hidden="1" customWidth="1"/>
    <col min="55" max="56" width="2.375" style="270" hidden="1" customWidth="1"/>
    <col min="57" max="57" width="2.375" style="271" hidden="1" customWidth="1"/>
    <col min="58" max="59" width="9.125" style="270" hidden="1" customWidth="1"/>
    <col min="60" max="60" width="3.75" style="270" hidden="1" customWidth="1"/>
    <col min="61" max="61" width="0" style="270" hidden="1" customWidth="1"/>
    <col min="62" max="66" width="2.125" style="270"/>
    <col min="67" max="83" width="2.125" style="272"/>
    <col min="84" max="131" width="2.125" style="267"/>
    <col min="132" max="16384" width="2.125" style="13"/>
  </cols>
  <sheetData>
    <row r="1" spans="1:131" s="12" customFormat="1" ht="16.5" customHeight="1">
      <c r="A1" s="290"/>
      <c r="B1" s="290"/>
      <c r="C1" s="290"/>
      <c r="D1" s="290"/>
      <c r="E1" s="290"/>
      <c r="F1" s="290"/>
      <c r="G1" s="291"/>
      <c r="H1" s="291"/>
      <c r="I1" s="292"/>
      <c r="J1" s="290"/>
      <c r="K1" s="290"/>
      <c r="L1" s="293"/>
      <c r="M1" s="294" t="s">
        <v>252</v>
      </c>
      <c r="N1" s="294"/>
      <c r="O1" s="294"/>
      <c r="P1" s="294"/>
      <c r="Q1" s="294"/>
      <c r="R1" s="294"/>
      <c r="S1" s="294"/>
      <c r="T1" s="294"/>
      <c r="U1" s="294"/>
      <c r="V1" s="294"/>
      <c r="W1" s="294"/>
      <c r="X1" s="294"/>
      <c r="Y1" s="294"/>
      <c r="Z1" s="294"/>
      <c r="AA1" s="294"/>
      <c r="AB1" s="294"/>
      <c r="AC1" s="294"/>
      <c r="AD1" s="294"/>
      <c r="AE1" s="294"/>
      <c r="AF1" s="294"/>
      <c r="AG1" s="293"/>
      <c r="AH1" s="293"/>
      <c r="AI1" s="290"/>
      <c r="AJ1" s="290"/>
      <c r="AK1" s="290"/>
      <c r="AL1" s="292"/>
      <c r="AM1" s="292"/>
      <c r="AN1" s="292"/>
      <c r="AO1" s="292"/>
      <c r="AP1" s="292"/>
      <c r="AQ1" s="292"/>
      <c r="AR1" s="295" t="s">
        <v>38</v>
      </c>
      <c r="AS1" s="263"/>
      <c r="AT1" s="263"/>
      <c r="AU1" s="263"/>
      <c r="AV1" s="264" t="s">
        <v>4</v>
      </c>
      <c r="AW1" s="264" t="s">
        <v>4</v>
      </c>
      <c r="AX1" s="264" t="s">
        <v>4</v>
      </c>
      <c r="AY1" s="264" t="s">
        <v>4</v>
      </c>
      <c r="AZ1" s="264" t="s">
        <v>4</v>
      </c>
      <c r="BA1" s="264" t="s">
        <v>4</v>
      </c>
      <c r="BB1" s="264" t="s">
        <v>4</v>
      </c>
      <c r="BC1" s="264" t="s">
        <v>4</v>
      </c>
      <c r="BD1" s="264" t="s">
        <v>4</v>
      </c>
      <c r="BE1" s="264" t="s">
        <v>4</v>
      </c>
      <c r="BF1" s="265"/>
      <c r="BG1" s="265"/>
      <c r="BH1" s="265"/>
      <c r="BI1" s="265"/>
      <c r="BJ1" s="265"/>
      <c r="BK1" s="265"/>
      <c r="BL1" s="265"/>
      <c r="BM1" s="265"/>
      <c r="BN1" s="265"/>
      <c r="BO1" s="266"/>
      <c r="BP1" s="266"/>
      <c r="BQ1" s="266"/>
      <c r="BR1" s="266"/>
      <c r="BS1" s="266"/>
      <c r="BT1" s="266"/>
      <c r="BU1" s="266"/>
      <c r="BV1" s="266"/>
      <c r="BW1" s="266"/>
      <c r="BX1" s="266"/>
      <c r="BY1" s="266"/>
      <c r="BZ1" s="266"/>
      <c r="CA1" s="266"/>
      <c r="CB1" s="266"/>
      <c r="CC1" s="266"/>
      <c r="CD1" s="266"/>
      <c r="CE1" s="266"/>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row>
    <row r="2" spans="1:131" ht="16.5" customHeight="1">
      <c r="H2" s="293"/>
      <c r="I2" s="293"/>
      <c r="J2" s="293"/>
      <c r="K2" s="293"/>
      <c r="L2" s="293"/>
      <c r="M2" s="294"/>
      <c r="N2" s="294"/>
      <c r="O2" s="294"/>
      <c r="P2" s="294"/>
      <c r="Q2" s="294"/>
      <c r="R2" s="294"/>
      <c r="S2" s="294"/>
      <c r="T2" s="294"/>
      <c r="U2" s="294"/>
      <c r="V2" s="294"/>
      <c r="W2" s="294"/>
      <c r="X2" s="294"/>
      <c r="Y2" s="294"/>
      <c r="Z2" s="294"/>
      <c r="AA2" s="294"/>
      <c r="AB2" s="294"/>
      <c r="AC2" s="294"/>
      <c r="AD2" s="294"/>
      <c r="AE2" s="294"/>
      <c r="AF2" s="294"/>
      <c r="AG2" s="293"/>
      <c r="AH2" s="293"/>
      <c r="AI2" s="293"/>
      <c r="AJ2" s="293"/>
      <c r="AK2" s="293"/>
      <c r="AL2" s="293"/>
      <c r="AM2" s="293"/>
      <c r="AN2" s="293"/>
      <c r="AO2" s="293"/>
      <c r="AP2" s="293"/>
      <c r="AQ2" s="293"/>
      <c r="AR2" s="293"/>
      <c r="AV2" s="264" t="s">
        <v>47</v>
      </c>
      <c r="AW2" s="268" t="s">
        <v>46</v>
      </c>
      <c r="AX2" s="269" t="s">
        <v>48</v>
      </c>
      <c r="AY2" s="265"/>
      <c r="AZ2" s="270">
        <v>1</v>
      </c>
      <c r="BA2" s="270">
        <v>1</v>
      </c>
      <c r="BB2" s="270">
        <v>2023</v>
      </c>
      <c r="BC2" s="270">
        <v>1</v>
      </c>
      <c r="BD2" s="270">
        <v>1</v>
      </c>
      <c r="BE2" s="271" t="s">
        <v>211</v>
      </c>
      <c r="BF2" s="270" t="s">
        <v>362</v>
      </c>
    </row>
    <row r="3" spans="1:131" s="12" customFormat="1" ht="16.5" customHeight="1">
      <c r="A3" s="230" t="s">
        <v>225</v>
      </c>
      <c r="B3" s="290"/>
      <c r="C3" s="290"/>
      <c r="D3" s="290"/>
      <c r="E3" s="290"/>
      <c r="F3" s="290"/>
      <c r="G3" s="292"/>
      <c r="H3" s="292"/>
      <c r="I3" s="292"/>
      <c r="J3" s="292"/>
      <c r="K3" s="292"/>
      <c r="L3" s="292"/>
      <c r="M3" s="292"/>
      <c r="N3" s="292"/>
      <c r="O3" s="290"/>
      <c r="P3" s="290"/>
      <c r="Q3" s="290"/>
      <c r="R3" s="290"/>
      <c r="S3" s="290"/>
      <c r="T3" s="290"/>
      <c r="U3" s="290"/>
      <c r="V3" s="290"/>
      <c r="W3" s="290"/>
      <c r="X3" s="292"/>
      <c r="Y3" s="292"/>
      <c r="Z3" s="292"/>
      <c r="AA3" s="290"/>
      <c r="AB3" s="290"/>
      <c r="AC3" s="290"/>
      <c r="AD3" s="291"/>
      <c r="AE3" s="297" t="s">
        <v>37</v>
      </c>
      <c r="AF3" s="298"/>
      <c r="AG3" s="298"/>
      <c r="AH3" s="298"/>
      <c r="AI3" s="298"/>
      <c r="AJ3" s="230" t="s">
        <v>8</v>
      </c>
      <c r="AK3" s="291"/>
      <c r="AL3" s="156"/>
      <c r="AM3" s="158"/>
      <c r="AN3" s="230" t="s">
        <v>36</v>
      </c>
      <c r="AO3" s="291"/>
      <c r="AP3" s="156" t="s">
        <v>4</v>
      </c>
      <c r="AQ3" s="158"/>
      <c r="AR3" s="297" t="s">
        <v>35</v>
      </c>
      <c r="AS3" s="273"/>
      <c r="AT3" s="273"/>
      <c r="AU3" s="263"/>
      <c r="AV3" s="264" t="s">
        <v>49</v>
      </c>
      <c r="AW3" s="269" t="s">
        <v>50</v>
      </c>
      <c r="AX3" s="269" t="s">
        <v>280</v>
      </c>
      <c r="AY3" s="270"/>
      <c r="AZ3" s="265">
        <v>2</v>
      </c>
      <c r="BA3" s="270">
        <v>2</v>
      </c>
      <c r="BB3" s="270">
        <v>2024</v>
      </c>
      <c r="BC3" s="265">
        <v>2</v>
      </c>
      <c r="BD3" s="265">
        <v>2</v>
      </c>
      <c r="BE3" s="271" t="s">
        <v>212</v>
      </c>
      <c r="BF3" s="270" t="s">
        <v>273</v>
      </c>
      <c r="BG3" s="265"/>
      <c r="BH3" s="265"/>
      <c r="BI3" s="265"/>
      <c r="BJ3" s="265"/>
      <c r="BK3" s="265"/>
      <c r="BL3" s="265"/>
      <c r="BM3" s="265"/>
      <c r="BN3" s="265"/>
      <c r="BO3" s="266"/>
      <c r="BP3" s="266"/>
      <c r="BQ3" s="266"/>
      <c r="BR3" s="266"/>
      <c r="BS3" s="266"/>
      <c r="BT3" s="266"/>
      <c r="BU3" s="266"/>
      <c r="BV3" s="266"/>
      <c r="BW3" s="266"/>
      <c r="BX3" s="266"/>
      <c r="BY3" s="266"/>
      <c r="BZ3" s="266"/>
      <c r="CA3" s="266"/>
      <c r="CB3" s="266"/>
      <c r="CC3" s="266"/>
      <c r="CD3" s="266"/>
      <c r="CE3" s="266"/>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row>
    <row r="4" spans="1:131" ht="16.5" customHeight="1">
      <c r="A4" s="230" t="s">
        <v>229</v>
      </c>
      <c r="B4" s="292"/>
      <c r="C4" s="292"/>
      <c r="D4" s="292"/>
      <c r="E4" s="292"/>
      <c r="F4" s="292"/>
      <c r="G4" s="292"/>
      <c r="H4" s="292"/>
      <c r="I4" s="292"/>
      <c r="J4" s="292"/>
      <c r="K4" s="292"/>
      <c r="L4" s="292"/>
      <c r="M4" s="292"/>
      <c r="N4" s="292"/>
      <c r="O4" s="290"/>
      <c r="P4" s="290"/>
      <c r="Q4" s="290"/>
      <c r="R4" s="290"/>
      <c r="S4" s="290"/>
      <c r="T4" s="290"/>
      <c r="U4" s="290"/>
      <c r="V4" s="299"/>
      <c r="W4" s="129" t="s">
        <v>34</v>
      </c>
      <c r="X4" s="300"/>
      <c r="Y4" s="301"/>
      <c r="Z4" s="300"/>
      <c r="AA4" s="300"/>
      <c r="AB4" s="300"/>
      <c r="AC4" s="301"/>
      <c r="AD4" s="301"/>
      <c r="AE4" s="301"/>
      <c r="AF4" s="300"/>
      <c r="AG4" s="300"/>
      <c r="AH4" s="300"/>
      <c r="AI4" s="300"/>
      <c r="AJ4" s="300"/>
      <c r="AK4" s="300"/>
      <c r="AL4" s="300"/>
      <c r="AM4" s="300"/>
      <c r="AN4" s="300"/>
      <c r="AO4" s="300"/>
      <c r="AP4" s="300"/>
      <c r="AQ4" s="300"/>
      <c r="AR4" s="300"/>
      <c r="AV4" s="264" t="s">
        <v>264</v>
      </c>
      <c r="AW4" s="269" t="s">
        <v>50</v>
      </c>
      <c r="AX4" s="269" t="s">
        <v>279</v>
      </c>
      <c r="AZ4" s="270">
        <v>3</v>
      </c>
      <c r="BA4" s="270">
        <v>3</v>
      </c>
      <c r="BB4" s="270">
        <v>2025</v>
      </c>
      <c r="BC4" s="270">
        <v>3</v>
      </c>
      <c r="BD4" s="270">
        <v>3</v>
      </c>
      <c r="BE4" s="271" t="s">
        <v>213</v>
      </c>
      <c r="BF4" s="265" t="s">
        <v>274</v>
      </c>
    </row>
    <row r="5" spans="1:131" ht="16.5" customHeight="1">
      <c r="A5" s="158" t="s">
        <v>232</v>
      </c>
      <c r="B5" s="158"/>
      <c r="C5" s="19" t="s">
        <v>0</v>
      </c>
      <c r="D5" s="291" t="s">
        <v>40</v>
      </c>
      <c r="E5" s="291"/>
      <c r="F5" s="291"/>
      <c r="G5" s="19" t="s">
        <v>0</v>
      </c>
      <c r="H5" s="291" t="s">
        <v>39</v>
      </c>
      <c r="I5" s="291"/>
      <c r="J5" s="291"/>
      <c r="K5" s="302" t="s">
        <v>233</v>
      </c>
      <c r="L5" s="302"/>
      <c r="M5" s="292"/>
      <c r="N5" s="292"/>
      <c r="O5" s="290"/>
      <c r="P5" s="290"/>
      <c r="Q5" s="290"/>
      <c r="R5" s="290"/>
      <c r="S5" s="290"/>
      <c r="T5" s="290"/>
      <c r="U5" s="290"/>
      <c r="W5" s="300"/>
      <c r="X5" s="303" t="s">
        <v>45</v>
      </c>
      <c r="Y5" s="303"/>
      <c r="Z5" s="303"/>
      <c r="AA5" s="303"/>
      <c r="AC5" s="161"/>
      <c r="AD5" s="161"/>
      <c r="AE5" s="161"/>
      <c r="AF5" s="161"/>
      <c r="AG5" s="161"/>
      <c r="AH5" s="161"/>
      <c r="AI5" s="161"/>
      <c r="AJ5" s="161"/>
      <c r="AK5" s="161"/>
      <c r="AL5" s="161"/>
      <c r="AM5" s="161"/>
      <c r="AN5" s="161"/>
      <c r="AO5" s="161"/>
      <c r="AP5" s="161"/>
      <c r="AQ5" s="161"/>
      <c r="AR5" s="161"/>
      <c r="AV5" s="264" t="s">
        <v>51</v>
      </c>
      <c r="AW5" s="269" t="s">
        <v>52</v>
      </c>
      <c r="AX5" s="269" t="s">
        <v>52</v>
      </c>
      <c r="AZ5" s="265">
        <v>4</v>
      </c>
      <c r="BA5" s="270">
        <v>3</v>
      </c>
      <c r="BB5" s="270">
        <v>2026</v>
      </c>
      <c r="BC5" s="265">
        <v>4</v>
      </c>
      <c r="BD5" s="265">
        <v>4</v>
      </c>
      <c r="BE5" s="271" t="s">
        <v>214</v>
      </c>
      <c r="BF5" s="270" t="s">
        <v>275</v>
      </c>
    </row>
    <row r="6" spans="1:131" ht="16.5" customHeight="1">
      <c r="A6" s="290"/>
      <c r="B6" s="292"/>
      <c r="C6" s="292"/>
      <c r="D6" s="292"/>
      <c r="E6" s="292"/>
      <c r="F6" s="292"/>
      <c r="G6" s="292"/>
      <c r="H6" s="292"/>
      <c r="I6" s="292"/>
      <c r="J6" s="292"/>
      <c r="K6" s="292"/>
      <c r="L6" s="292"/>
      <c r="M6" s="292"/>
      <c r="N6" s="292"/>
      <c r="O6" s="290"/>
      <c r="P6" s="290"/>
      <c r="Q6" s="290"/>
      <c r="R6" s="290"/>
      <c r="S6" s="290"/>
      <c r="T6" s="290"/>
      <c r="U6" s="290"/>
      <c r="W6" s="300"/>
      <c r="X6" s="303" t="s">
        <v>33</v>
      </c>
      <c r="Y6" s="303"/>
      <c r="Z6" s="303"/>
      <c r="AA6" s="303"/>
      <c r="AB6" s="301"/>
      <c r="AC6" s="161"/>
      <c r="AD6" s="161"/>
      <c r="AE6" s="161"/>
      <c r="AF6" s="161"/>
      <c r="AG6" s="161"/>
      <c r="AH6" s="161"/>
      <c r="AI6" s="161"/>
      <c r="AJ6" s="161"/>
      <c r="AK6" s="161"/>
      <c r="AL6" s="161"/>
      <c r="AM6" s="161"/>
      <c r="AN6" s="161"/>
      <c r="AO6" s="161"/>
      <c r="AP6" s="161"/>
      <c r="AQ6" s="161"/>
      <c r="AR6" s="161"/>
      <c r="AV6" s="264" t="s">
        <v>53</v>
      </c>
      <c r="AW6" s="269" t="s">
        <v>54</v>
      </c>
      <c r="AX6" s="269" t="s">
        <v>281</v>
      </c>
      <c r="AY6" s="265"/>
      <c r="AZ6" s="270">
        <v>5</v>
      </c>
      <c r="BA6" s="270">
        <v>3</v>
      </c>
      <c r="BB6" s="270">
        <v>2027</v>
      </c>
      <c r="BC6" s="270">
        <v>5</v>
      </c>
      <c r="BD6" s="270">
        <v>5</v>
      </c>
      <c r="BE6" s="271" t="s">
        <v>215</v>
      </c>
    </row>
    <row r="7" spans="1:131" ht="16.5" customHeight="1">
      <c r="W7" s="300"/>
      <c r="X7" s="303" t="s">
        <v>43</v>
      </c>
      <c r="Y7" s="303"/>
      <c r="Z7" s="303"/>
      <c r="AA7" s="303"/>
      <c r="AB7" s="301"/>
      <c r="AC7" s="161"/>
      <c r="AD7" s="161"/>
      <c r="AE7" s="161"/>
      <c r="AF7" s="161"/>
      <c r="AG7" s="161"/>
      <c r="AH7" s="161"/>
      <c r="AI7" s="161"/>
      <c r="AJ7" s="161"/>
      <c r="AK7" s="161"/>
      <c r="AL7" s="161"/>
      <c r="AM7" s="161"/>
      <c r="AN7" s="161"/>
      <c r="AO7" s="161"/>
      <c r="AP7" s="161"/>
      <c r="AQ7" s="158" t="s">
        <v>44</v>
      </c>
      <c r="AR7" s="158"/>
      <c r="AV7" s="264" t="s">
        <v>55</v>
      </c>
      <c r="AW7" s="269" t="s">
        <v>56</v>
      </c>
      <c r="AX7" s="269" t="s">
        <v>282</v>
      </c>
      <c r="AZ7" s="265">
        <v>6</v>
      </c>
      <c r="BA7" s="270">
        <v>3</v>
      </c>
      <c r="BB7" s="270">
        <v>2028</v>
      </c>
      <c r="BC7" s="265">
        <v>6</v>
      </c>
      <c r="BD7" s="265">
        <v>6</v>
      </c>
      <c r="BE7" s="271" t="s">
        <v>216</v>
      </c>
    </row>
    <row r="8" spans="1:131" ht="16.5" customHeight="1">
      <c r="W8" s="300"/>
      <c r="X8" s="300" t="s">
        <v>226</v>
      </c>
      <c r="Y8" s="300"/>
      <c r="Z8" s="300"/>
      <c r="AA8" s="301"/>
      <c r="AB8" s="304"/>
      <c r="AC8" s="304"/>
      <c r="AD8" s="304"/>
      <c r="AE8" s="304"/>
      <c r="AF8" s="305" t="s">
        <v>227</v>
      </c>
      <c r="AG8" s="306"/>
      <c r="AH8" s="306"/>
      <c r="AI8" s="306"/>
      <c r="AJ8" s="306"/>
      <c r="AK8" s="306"/>
      <c r="AL8" s="305" t="s">
        <v>227</v>
      </c>
      <c r="AM8" s="306"/>
      <c r="AN8" s="306"/>
      <c r="AO8" s="306"/>
      <c r="AP8" s="306"/>
      <c r="AQ8" s="306"/>
      <c r="AR8" s="307" t="s">
        <v>228</v>
      </c>
      <c r="AV8" s="264" t="s">
        <v>57</v>
      </c>
      <c r="AW8" s="269" t="s">
        <v>58</v>
      </c>
      <c r="AX8" s="269" t="s">
        <v>283</v>
      </c>
      <c r="AY8" s="265"/>
      <c r="AZ8" s="270">
        <v>7</v>
      </c>
      <c r="BA8" s="270">
        <v>3</v>
      </c>
      <c r="BC8" s="270">
        <v>7</v>
      </c>
      <c r="BD8" s="270">
        <v>7</v>
      </c>
      <c r="BE8" s="271" t="s">
        <v>217</v>
      </c>
    </row>
    <row r="9" spans="1:131" ht="16.5" customHeight="1">
      <c r="A9" s="230" t="s">
        <v>230</v>
      </c>
      <c r="W9" s="300"/>
      <c r="X9" s="300"/>
      <c r="Y9" s="300"/>
      <c r="Z9" s="300"/>
      <c r="AA9" s="301"/>
      <c r="AB9" s="308"/>
      <c r="AC9" s="308"/>
      <c r="AD9" s="308"/>
      <c r="AE9" s="308"/>
      <c r="AF9" s="305"/>
      <c r="AG9" s="301"/>
      <c r="AH9" s="301"/>
      <c r="AI9" s="301"/>
      <c r="AJ9" s="301"/>
      <c r="AK9" s="301"/>
      <c r="AL9" s="305"/>
      <c r="AM9" s="301"/>
      <c r="AN9" s="301"/>
      <c r="AO9" s="301"/>
      <c r="AP9" s="301"/>
      <c r="AQ9" s="301"/>
      <c r="AR9" s="307"/>
      <c r="AV9" s="264" t="s">
        <v>265</v>
      </c>
      <c r="AW9" s="269" t="s">
        <v>59</v>
      </c>
      <c r="AX9" s="269" t="s">
        <v>284</v>
      </c>
      <c r="AZ9" s="265">
        <v>8</v>
      </c>
      <c r="BA9" s="270">
        <v>3</v>
      </c>
      <c r="BC9" s="265">
        <v>8</v>
      </c>
      <c r="BD9" s="265">
        <v>8</v>
      </c>
    </row>
    <row r="10" spans="1:131" ht="16.5" customHeight="1">
      <c r="A10" s="309" t="s">
        <v>241</v>
      </c>
      <c r="B10" s="310"/>
      <c r="C10" s="310"/>
      <c r="D10" s="310"/>
      <c r="E10" s="310"/>
      <c r="F10" s="310"/>
      <c r="G10" s="310"/>
      <c r="H10" s="310"/>
      <c r="I10" s="310"/>
      <c r="J10" s="310"/>
      <c r="K10" s="310"/>
      <c r="L10" s="310"/>
      <c r="M10" s="310"/>
      <c r="N10" s="310"/>
      <c r="O10" s="310"/>
      <c r="P10" s="310"/>
      <c r="Q10" s="311"/>
      <c r="R10" s="312"/>
      <c r="S10" s="312"/>
      <c r="T10" s="312"/>
      <c r="U10" s="312"/>
      <c r="V10" s="313"/>
      <c r="W10" s="314"/>
      <c r="X10" s="310"/>
      <c r="Y10" s="310"/>
      <c r="Z10" s="310"/>
      <c r="AA10" s="310"/>
      <c r="AB10" s="310"/>
      <c r="AC10" s="310"/>
      <c r="AD10" s="315"/>
      <c r="AE10" s="315"/>
      <c r="AF10" s="315"/>
      <c r="AG10" s="315"/>
      <c r="AH10" s="315"/>
      <c r="AI10" s="315"/>
      <c r="AJ10" s="313"/>
      <c r="AK10" s="313"/>
      <c r="AL10" s="313"/>
      <c r="AM10" s="313"/>
      <c r="AN10" s="313"/>
      <c r="AO10" s="313"/>
      <c r="AP10" s="314"/>
      <c r="AQ10" s="314"/>
      <c r="AR10" s="316"/>
      <c r="AV10" s="264" t="s">
        <v>60</v>
      </c>
      <c r="AW10" s="269" t="s">
        <v>61</v>
      </c>
      <c r="AX10" s="269" t="s">
        <v>285</v>
      </c>
      <c r="AY10" s="265"/>
      <c r="AZ10" s="270">
        <v>9</v>
      </c>
      <c r="BA10" s="270">
        <v>3</v>
      </c>
      <c r="BC10" s="270">
        <v>9</v>
      </c>
      <c r="BD10" s="270">
        <v>9</v>
      </c>
    </row>
    <row r="11" spans="1:131" ht="16.5" customHeight="1">
      <c r="A11" s="317"/>
      <c r="B11" s="318" t="s">
        <v>204</v>
      </c>
      <c r="C11" s="318"/>
      <c r="D11" s="318"/>
      <c r="E11" s="318"/>
      <c r="F11" s="318"/>
      <c r="G11" s="318"/>
      <c r="H11" s="319"/>
      <c r="I11" s="139"/>
      <c r="J11" s="139"/>
      <c r="K11" s="139"/>
      <c r="L11" s="139"/>
      <c r="M11" s="139"/>
      <c r="N11" s="139" t="s">
        <v>203</v>
      </c>
      <c r="O11" s="139"/>
      <c r="P11" s="139"/>
      <c r="Q11" s="139"/>
      <c r="R11" s="139"/>
      <c r="S11" s="139" t="s">
        <v>205</v>
      </c>
      <c r="T11" s="139"/>
      <c r="U11" s="139"/>
      <c r="V11" s="139"/>
      <c r="W11" s="139"/>
      <c r="X11" s="139"/>
      <c r="Y11" s="139"/>
      <c r="Z11" s="139"/>
      <c r="AA11" s="139"/>
      <c r="AB11" s="139"/>
      <c r="AC11" s="139"/>
      <c r="AD11" s="139"/>
      <c r="AE11" s="139"/>
      <c r="AF11" s="139" t="s">
        <v>206</v>
      </c>
      <c r="AG11" s="139"/>
      <c r="AH11" s="139"/>
      <c r="AI11" s="139"/>
      <c r="AJ11" s="139"/>
      <c r="AK11" s="139"/>
      <c r="AL11" s="139"/>
      <c r="AM11" s="139"/>
      <c r="AN11" s="139"/>
      <c r="AO11" s="139"/>
      <c r="AP11" s="139"/>
      <c r="AQ11" s="139"/>
      <c r="AR11" s="140"/>
      <c r="AV11" s="264" t="s">
        <v>62</v>
      </c>
      <c r="AW11" s="269" t="s">
        <v>63</v>
      </c>
      <c r="AX11" s="269" t="s">
        <v>286</v>
      </c>
      <c r="AY11" s="265"/>
      <c r="AZ11" s="265">
        <v>10</v>
      </c>
      <c r="BA11" s="270">
        <v>3</v>
      </c>
      <c r="BC11" s="265">
        <v>10</v>
      </c>
      <c r="BD11" s="265">
        <v>10</v>
      </c>
    </row>
    <row r="12" spans="1:131" ht="16.5" customHeight="1">
      <c r="A12" s="317"/>
      <c r="B12" s="318"/>
      <c r="C12" s="318"/>
      <c r="D12" s="318"/>
      <c r="E12" s="318"/>
      <c r="F12" s="318"/>
      <c r="G12" s="318"/>
      <c r="H12" s="320"/>
      <c r="I12" s="172" t="s">
        <v>221</v>
      </c>
      <c r="J12" s="146"/>
      <c r="K12" s="146"/>
      <c r="L12" s="146"/>
      <c r="M12" s="146"/>
      <c r="N12" s="146"/>
      <c r="O12" s="146"/>
      <c r="P12" s="146"/>
      <c r="Q12" s="146"/>
      <c r="R12" s="146"/>
      <c r="S12" s="141" t="str">
        <f>IF(N12="","",VLOOKUP(N12,AV2:AX107,2,FALSE))</f>
        <v/>
      </c>
      <c r="T12" s="141"/>
      <c r="U12" s="141"/>
      <c r="V12" s="141"/>
      <c r="W12" s="141"/>
      <c r="X12" s="141"/>
      <c r="Y12" s="141"/>
      <c r="Z12" s="141"/>
      <c r="AA12" s="141"/>
      <c r="AB12" s="141"/>
      <c r="AC12" s="141"/>
      <c r="AD12" s="141"/>
      <c r="AE12" s="141"/>
      <c r="AF12" s="141" t="str">
        <f>IF(N12="","",VLOOKUP(N12,AV:AX,3,FALSE))</f>
        <v/>
      </c>
      <c r="AG12" s="141"/>
      <c r="AH12" s="141"/>
      <c r="AI12" s="141"/>
      <c r="AJ12" s="141"/>
      <c r="AK12" s="141"/>
      <c r="AL12" s="141"/>
      <c r="AM12" s="141"/>
      <c r="AN12" s="141"/>
      <c r="AO12" s="141"/>
      <c r="AP12" s="141"/>
      <c r="AQ12" s="141"/>
      <c r="AR12" s="142"/>
      <c r="AV12" s="264" t="s">
        <v>64</v>
      </c>
      <c r="AW12" s="269" t="s">
        <v>65</v>
      </c>
      <c r="AX12" s="269" t="s">
        <v>287</v>
      </c>
      <c r="AZ12" s="270">
        <v>11</v>
      </c>
      <c r="BA12" s="270">
        <v>3</v>
      </c>
      <c r="BC12" s="270">
        <v>11</v>
      </c>
      <c r="BD12" s="270">
        <v>11</v>
      </c>
    </row>
    <row r="13" spans="1:131" ht="16.5" customHeight="1">
      <c r="A13" s="317"/>
      <c r="B13" s="318"/>
      <c r="C13" s="318"/>
      <c r="D13" s="318"/>
      <c r="E13" s="318"/>
      <c r="F13" s="318"/>
      <c r="G13" s="318"/>
      <c r="H13" s="320"/>
      <c r="I13" s="146"/>
      <c r="J13" s="146"/>
      <c r="K13" s="146"/>
      <c r="L13" s="146"/>
      <c r="M13" s="146"/>
      <c r="N13" s="146"/>
      <c r="O13" s="146"/>
      <c r="P13" s="146"/>
      <c r="Q13" s="146"/>
      <c r="R13" s="146"/>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2"/>
      <c r="AV13" s="264" t="s">
        <v>66</v>
      </c>
      <c r="AW13" s="269" t="s">
        <v>65</v>
      </c>
      <c r="AX13" s="269" t="s">
        <v>288</v>
      </c>
      <c r="AZ13" s="265">
        <v>12</v>
      </c>
      <c r="BA13" s="270">
        <v>3</v>
      </c>
      <c r="BC13" s="265">
        <v>12</v>
      </c>
      <c r="BD13" s="265">
        <v>12</v>
      </c>
    </row>
    <row r="14" spans="1:131" ht="16.5" customHeight="1">
      <c r="A14" s="317"/>
      <c r="B14" s="318"/>
      <c r="C14" s="318"/>
      <c r="D14" s="318"/>
      <c r="E14" s="318"/>
      <c r="F14" s="318"/>
      <c r="G14" s="318"/>
      <c r="H14" s="320"/>
      <c r="I14" s="146" t="s">
        <v>202</v>
      </c>
      <c r="J14" s="146"/>
      <c r="K14" s="146"/>
      <c r="L14" s="146"/>
      <c r="M14" s="146"/>
      <c r="N14" s="146"/>
      <c r="O14" s="146"/>
      <c r="P14" s="146"/>
      <c r="Q14" s="146"/>
      <c r="R14" s="146"/>
      <c r="S14" s="141" t="str">
        <f>IF(N14="","",VLOOKUP(N14,AV2:AX107,2,FALSE))</f>
        <v/>
      </c>
      <c r="T14" s="141"/>
      <c r="U14" s="141"/>
      <c r="V14" s="141"/>
      <c r="W14" s="141"/>
      <c r="X14" s="141"/>
      <c r="Y14" s="141"/>
      <c r="Z14" s="141"/>
      <c r="AA14" s="141"/>
      <c r="AB14" s="141"/>
      <c r="AC14" s="141"/>
      <c r="AD14" s="141"/>
      <c r="AE14" s="141"/>
      <c r="AF14" s="141" t="str">
        <f>IF(N14="","",VLOOKUP(N14,AV:AX,3,FALSE))</f>
        <v/>
      </c>
      <c r="AG14" s="141"/>
      <c r="AH14" s="141"/>
      <c r="AI14" s="141"/>
      <c r="AJ14" s="141"/>
      <c r="AK14" s="141"/>
      <c r="AL14" s="141"/>
      <c r="AM14" s="141"/>
      <c r="AN14" s="141"/>
      <c r="AO14" s="141"/>
      <c r="AP14" s="141"/>
      <c r="AQ14" s="141"/>
      <c r="AR14" s="142"/>
      <c r="AV14" s="264" t="s">
        <v>67</v>
      </c>
      <c r="AW14" s="269" t="s">
        <v>68</v>
      </c>
      <c r="AX14" s="269" t="s">
        <v>289</v>
      </c>
      <c r="AZ14" s="270">
        <v>13</v>
      </c>
      <c r="BA14" s="270">
        <v>3</v>
      </c>
      <c r="BD14" s="270">
        <v>13</v>
      </c>
    </row>
    <row r="15" spans="1:131" ht="16.5" customHeight="1">
      <c r="A15" s="321"/>
      <c r="B15" s="322"/>
      <c r="C15" s="322"/>
      <c r="D15" s="322"/>
      <c r="E15" s="322"/>
      <c r="F15" s="322"/>
      <c r="G15" s="322"/>
      <c r="H15" s="323"/>
      <c r="I15" s="146"/>
      <c r="J15" s="146"/>
      <c r="K15" s="146"/>
      <c r="L15" s="146"/>
      <c r="M15" s="146"/>
      <c r="N15" s="146"/>
      <c r="O15" s="146"/>
      <c r="P15" s="146"/>
      <c r="Q15" s="146"/>
      <c r="R15" s="146"/>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2"/>
      <c r="AV15" s="264" t="s">
        <v>69</v>
      </c>
      <c r="AW15" s="269" t="s">
        <v>68</v>
      </c>
      <c r="AX15" s="269" t="s">
        <v>290</v>
      </c>
      <c r="AY15" s="265"/>
      <c r="AZ15" s="265">
        <v>14</v>
      </c>
      <c r="BA15" s="270">
        <v>3</v>
      </c>
      <c r="BD15" s="265">
        <v>14</v>
      </c>
    </row>
    <row r="16" spans="1:131" s="1" customFormat="1" ht="16.5" customHeight="1">
      <c r="A16" s="324"/>
      <c r="B16" s="325" t="s">
        <v>41</v>
      </c>
      <c r="C16" s="325"/>
      <c r="D16" s="325"/>
      <c r="E16" s="325"/>
      <c r="F16" s="325"/>
      <c r="G16" s="325"/>
      <c r="H16" s="326"/>
      <c r="I16" s="327"/>
      <c r="J16" s="163"/>
      <c r="K16" s="163"/>
      <c r="L16" s="163"/>
      <c r="M16" s="163"/>
      <c r="N16" s="163"/>
      <c r="O16" s="163"/>
      <c r="P16" s="328" t="s">
        <v>12</v>
      </c>
      <c r="Q16" s="328"/>
      <c r="R16" s="329"/>
      <c r="S16" s="330"/>
      <c r="T16" s="331" t="s">
        <v>207</v>
      </c>
      <c r="U16" s="331"/>
      <c r="V16" s="331"/>
      <c r="W16" s="331"/>
      <c r="X16" s="331"/>
      <c r="Y16" s="331"/>
      <c r="Z16" s="332"/>
      <c r="AA16" s="327"/>
      <c r="AB16" s="36" t="s">
        <v>0</v>
      </c>
      <c r="AC16" s="333" t="s">
        <v>244</v>
      </c>
      <c r="AD16" s="334"/>
      <c r="AE16" s="335"/>
      <c r="AF16" s="128"/>
      <c r="AG16" s="253"/>
      <c r="AH16" s="253"/>
      <c r="AI16" s="253"/>
      <c r="AJ16" s="253"/>
      <c r="AK16" s="253"/>
      <c r="AL16" s="128"/>
      <c r="AM16" s="128"/>
      <c r="AN16" s="128"/>
      <c r="AO16" s="336"/>
      <c r="AP16" s="336"/>
      <c r="AQ16" s="253"/>
      <c r="AR16" s="337"/>
      <c r="AS16" s="274"/>
      <c r="AT16" s="274"/>
      <c r="AU16" s="274"/>
      <c r="AV16" s="264" t="s">
        <v>70</v>
      </c>
      <c r="AW16" s="269" t="s">
        <v>68</v>
      </c>
      <c r="AX16" s="268" t="s">
        <v>291</v>
      </c>
      <c r="AY16" s="270"/>
      <c r="AZ16" s="270">
        <v>15</v>
      </c>
      <c r="BA16" s="270">
        <v>3</v>
      </c>
      <c r="BB16" s="270"/>
      <c r="BC16" s="270"/>
      <c r="BD16" s="270">
        <v>15</v>
      </c>
      <c r="BE16" s="271"/>
      <c r="BF16" s="270"/>
      <c r="BG16" s="270"/>
      <c r="BH16" s="270"/>
      <c r="BI16" s="270"/>
      <c r="BJ16" s="270"/>
      <c r="BK16" s="270"/>
      <c r="BL16" s="270"/>
      <c r="BM16" s="270"/>
      <c r="BN16" s="270"/>
      <c r="BO16" s="272"/>
      <c r="BP16" s="272"/>
      <c r="BQ16" s="272"/>
      <c r="BR16" s="272"/>
      <c r="BS16" s="272"/>
      <c r="BT16" s="272"/>
      <c r="BU16" s="272"/>
      <c r="BV16" s="272"/>
      <c r="BW16" s="272"/>
      <c r="BX16" s="272"/>
      <c r="BY16" s="272"/>
      <c r="BZ16" s="272"/>
      <c r="CA16" s="272"/>
      <c r="CB16" s="272"/>
      <c r="CC16" s="272"/>
      <c r="CD16" s="272"/>
      <c r="CE16" s="272"/>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row>
    <row r="17" spans="1:131" s="1" customFormat="1" ht="16.5" customHeight="1">
      <c r="A17" s="321"/>
      <c r="B17" s="322"/>
      <c r="C17" s="322"/>
      <c r="D17" s="322"/>
      <c r="E17" s="322"/>
      <c r="F17" s="322"/>
      <c r="G17" s="322"/>
      <c r="H17" s="338"/>
      <c r="I17" s="339"/>
      <c r="J17" s="165"/>
      <c r="K17" s="165"/>
      <c r="L17" s="165"/>
      <c r="M17" s="165"/>
      <c r="N17" s="165"/>
      <c r="O17" s="165"/>
      <c r="P17" s="340"/>
      <c r="Q17" s="340"/>
      <c r="R17" s="341"/>
      <c r="S17" s="342"/>
      <c r="T17" s="343"/>
      <c r="U17" s="343"/>
      <c r="V17" s="343"/>
      <c r="W17" s="343"/>
      <c r="X17" s="343"/>
      <c r="Y17" s="343"/>
      <c r="Z17" s="344"/>
      <c r="AA17" s="339"/>
      <c r="AB17" s="27" t="s">
        <v>0</v>
      </c>
      <c r="AC17" s="345" t="s">
        <v>245</v>
      </c>
      <c r="AD17" s="346"/>
      <c r="AE17" s="346"/>
      <c r="AF17" s="346"/>
      <c r="AG17" s="346"/>
      <c r="AH17" s="346"/>
      <c r="AI17" s="346"/>
      <c r="AJ17" s="346"/>
      <c r="AK17" s="346"/>
      <c r="AL17" s="346"/>
      <c r="AM17" s="346"/>
      <c r="AN17" s="346"/>
      <c r="AO17" s="346"/>
      <c r="AP17" s="346"/>
      <c r="AQ17" s="346"/>
      <c r="AR17" s="347"/>
      <c r="AS17" s="274"/>
      <c r="AT17" s="274"/>
      <c r="AU17" s="274"/>
      <c r="AV17" s="264" t="s">
        <v>71</v>
      </c>
      <c r="AW17" s="269" t="s">
        <v>68</v>
      </c>
      <c r="AX17" s="269" t="s">
        <v>292</v>
      </c>
      <c r="AY17" s="265"/>
      <c r="AZ17" s="265">
        <v>16</v>
      </c>
      <c r="BA17" s="270">
        <v>3</v>
      </c>
      <c r="BB17" s="270"/>
      <c r="BC17" s="270"/>
      <c r="BD17" s="265">
        <v>16</v>
      </c>
      <c r="BE17" s="271"/>
      <c r="BF17" s="270"/>
      <c r="BG17" s="270"/>
      <c r="BH17" s="270"/>
      <c r="BI17" s="270"/>
      <c r="BJ17" s="270"/>
      <c r="BK17" s="270"/>
      <c r="BL17" s="270"/>
      <c r="BM17" s="270"/>
      <c r="BN17" s="270"/>
      <c r="BO17" s="272"/>
      <c r="BP17" s="272"/>
      <c r="BQ17" s="272"/>
      <c r="BR17" s="272"/>
      <c r="BS17" s="272"/>
      <c r="BT17" s="272"/>
      <c r="BU17" s="272"/>
      <c r="BV17" s="272"/>
      <c r="BW17" s="272"/>
      <c r="BX17" s="272"/>
      <c r="BY17" s="272"/>
      <c r="BZ17" s="272"/>
      <c r="CA17" s="272"/>
      <c r="CB17" s="272"/>
      <c r="CC17" s="272"/>
      <c r="CD17" s="272"/>
      <c r="CE17" s="272"/>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row>
    <row r="18" spans="1:131" s="1" customFormat="1" ht="16.5" customHeight="1">
      <c r="A18" s="348"/>
      <c r="B18" s="349" t="s">
        <v>32</v>
      </c>
      <c r="C18" s="349"/>
      <c r="D18" s="349"/>
      <c r="E18" s="349"/>
      <c r="F18" s="349"/>
      <c r="G18" s="349"/>
      <c r="H18" s="350"/>
      <c r="I18" s="351"/>
      <c r="J18" s="352" t="s">
        <v>218</v>
      </c>
      <c r="K18" s="351"/>
      <c r="L18" s="351"/>
      <c r="M18" s="351"/>
      <c r="N18" s="351"/>
      <c r="O18" s="351"/>
      <c r="P18" s="351"/>
      <c r="Q18" s="351"/>
      <c r="R18" s="351"/>
      <c r="S18" s="254"/>
      <c r="T18" s="254"/>
      <c r="U18" s="254"/>
      <c r="V18" s="254"/>
      <c r="W18" s="254"/>
      <c r="X18" s="254"/>
      <c r="Y18" s="254"/>
      <c r="Z18" s="254"/>
      <c r="AA18" s="351"/>
      <c r="AB18" s="351"/>
      <c r="AC18" s="351"/>
      <c r="AD18" s="351"/>
      <c r="AE18" s="351"/>
      <c r="AF18" s="351"/>
      <c r="AG18" s="351"/>
      <c r="AH18" s="351"/>
      <c r="AI18" s="351"/>
      <c r="AJ18" s="351"/>
      <c r="AK18" s="351"/>
      <c r="AL18" s="351"/>
      <c r="AM18" s="351"/>
      <c r="AN18" s="351"/>
      <c r="AO18" s="351"/>
      <c r="AP18" s="351"/>
      <c r="AQ18" s="351"/>
      <c r="AR18" s="353"/>
      <c r="AS18" s="274"/>
      <c r="AT18" s="274"/>
      <c r="AU18" s="274"/>
      <c r="AV18" s="264" t="s">
        <v>72</v>
      </c>
      <c r="AW18" s="269" t="s">
        <v>68</v>
      </c>
      <c r="AX18" s="269" t="s">
        <v>293</v>
      </c>
      <c r="AY18" s="270"/>
      <c r="AZ18" s="270">
        <v>17</v>
      </c>
      <c r="BA18" s="270">
        <v>3</v>
      </c>
      <c r="BB18" s="270"/>
      <c r="BC18" s="270"/>
      <c r="BD18" s="270">
        <v>17</v>
      </c>
      <c r="BE18" s="271"/>
      <c r="BF18" s="270"/>
      <c r="BG18" s="270"/>
      <c r="BH18" s="270"/>
      <c r="BI18" s="270"/>
      <c r="BJ18" s="270"/>
      <c r="BK18" s="270"/>
      <c r="BL18" s="270"/>
      <c r="BM18" s="270"/>
      <c r="BN18" s="270"/>
      <c r="BO18" s="272"/>
      <c r="BP18" s="272"/>
      <c r="BQ18" s="272"/>
      <c r="BR18" s="272"/>
      <c r="BS18" s="272"/>
      <c r="BT18" s="272"/>
      <c r="BU18" s="272"/>
      <c r="BV18" s="272"/>
      <c r="BW18" s="272"/>
      <c r="BX18" s="272"/>
      <c r="BY18" s="272"/>
      <c r="BZ18" s="272"/>
      <c r="CA18" s="272"/>
      <c r="CB18" s="272"/>
      <c r="CC18" s="272"/>
      <c r="CD18" s="272"/>
      <c r="CE18" s="272"/>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row>
    <row r="19" spans="1:131" s="1" customFormat="1" ht="16.5" customHeight="1">
      <c r="A19" s="348"/>
      <c r="B19" s="349" t="s">
        <v>42</v>
      </c>
      <c r="C19" s="349"/>
      <c r="D19" s="349"/>
      <c r="E19" s="349"/>
      <c r="F19" s="349"/>
      <c r="G19" s="349"/>
      <c r="H19" s="350"/>
      <c r="I19" s="351"/>
      <c r="J19" s="352" t="s">
        <v>219</v>
      </c>
      <c r="K19" s="351"/>
      <c r="L19" s="354"/>
      <c r="M19" s="354"/>
      <c r="N19" s="354"/>
      <c r="O19" s="354"/>
      <c r="P19" s="354"/>
      <c r="Q19" s="354"/>
      <c r="R19" s="354"/>
      <c r="S19" s="354"/>
      <c r="T19" s="354"/>
      <c r="U19" s="354"/>
      <c r="V19" s="355"/>
      <c r="W19" s="355"/>
      <c r="X19" s="355"/>
      <c r="Y19" s="355"/>
      <c r="Z19" s="355"/>
      <c r="AA19" s="355"/>
      <c r="AB19" s="355"/>
      <c r="AC19" s="351"/>
      <c r="AD19" s="354"/>
      <c r="AE19" s="354"/>
      <c r="AF19" s="354"/>
      <c r="AG19" s="354"/>
      <c r="AH19" s="354"/>
      <c r="AI19" s="354"/>
      <c r="AJ19" s="354"/>
      <c r="AK19" s="354"/>
      <c r="AL19" s="354"/>
      <c r="AM19" s="354"/>
      <c r="AN19" s="354"/>
      <c r="AO19" s="354"/>
      <c r="AP19" s="354"/>
      <c r="AQ19" s="354"/>
      <c r="AR19" s="353"/>
      <c r="AS19" s="274"/>
      <c r="AT19" s="274"/>
      <c r="AU19" s="274"/>
      <c r="AV19" s="264" t="s">
        <v>73</v>
      </c>
      <c r="AW19" s="269" t="s">
        <v>74</v>
      </c>
      <c r="AX19" s="269" t="s">
        <v>294</v>
      </c>
      <c r="AY19" s="265"/>
      <c r="AZ19" s="265">
        <v>18</v>
      </c>
      <c r="BA19" s="270">
        <v>3</v>
      </c>
      <c r="BB19" s="270"/>
      <c r="BC19" s="270"/>
      <c r="BD19" s="265">
        <v>18</v>
      </c>
      <c r="BE19" s="271"/>
      <c r="BF19" s="270"/>
      <c r="BG19" s="270"/>
      <c r="BH19" s="270"/>
      <c r="BI19" s="270"/>
      <c r="BJ19" s="270"/>
      <c r="BK19" s="270"/>
      <c r="BL19" s="270"/>
      <c r="BM19" s="270"/>
      <c r="BN19" s="270"/>
      <c r="BO19" s="272"/>
      <c r="BP19" s="272"/>
      <c r="BQ19" s="272"/>
      <c r="BR19" s="272"/>
      <c r="BS19" s="272"/>
      <c r="BT19" s="272"/>
      <c r="BU19" s="272"/>
      <c r="BV19" s="272"/>
      <c r="BW19" s="272"/>
      <c r="BX19" s="272"/>
      <c r="BY19" s="272"/>
      <c r="BZ19" s="272"/>
      <c r="CA19" s="272"/>
      <c r="CB19" s="272"/>
      <c r="CC19" s="272"/>
      <c r="CD19" s="272"/>
      <c r="CE19" s="272"/>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row>
    <row r="20" spans="1:131" s="1" customFormat="1" ht="16.5" customHeight="1">
      <c r="A20" s="348"/>
      <c r="B20" s="349" t="s">
        <v>31</v>
      </c>
      <c r="C20" s="349"/>
      <c r="D20" s="349"/>
      <c r="E20" s="349"/>
      <c r="F20" s="349"/>
      <c r="G20" s="349"/>
      <c r="H20" s="350"/>
      <c r="I20" s="351"/>
      <c r="J20" s="352" t="s">
        <v>220</v>
      </c>
      <c r="K20" s="351"/>
      <c r="L20" s="354"/>
      <c r="M20" s="354"/>
      <c r="N20" s="354"/>
      <c r="O20" s="354"/>
      <c r="P20" s="354"/>
      <c r="Q20" s="354"/>
      <c r="R20" s="354"/>
      <c r="S20" s="354"/>
      <c r="T20" s="354"/>
      <c r="U20" s="354"/>
      <c r="V20" s="355"/>
      <c r="W20" s="355"/>
      <c r="X20" s="355"/>
      <c r="Y20" s="355"/>
      <c r="Z20" s="355"/>
      <c r="AA20" s="355"/>
      <c r="AB20" s="355"/>
      <c r="AC20" s="351"/>
      <c r="AD20" s="354"/>
      <c r="AE20" s="354"/>
      <c r="AF20" s="354"/>
      <c r="AG20" s="354"/>
      <c r="AH20" s="354"/>
      <c r="AI20" s="354"/>
      <c r="AJ20" s="354"/>
      <c r="AK20" s="354"/>
      <c r="AL20" s="354"/>
      <c r="AM20" s="354"/>
      <c r="AN20" s="354"/>
      <c r="AO20" s="354"/>
      <c r="AP20" s="354"/>
      <c r="AQ20" s="354"/>
      <c r="AR20" s="353"/>
      <c r="AS20" s="274"/>
      <c r="AT20" s="274"/>
      <c r="AU20" s="274"/>
      <c r="AV20" s="264" t="s">
        <v>75</v>
      </c>
      <c r="AW20" s="269" t="s">
        <v>76</v>
      </c>
      <c r="AX20" s="269" t="s">
        <v>295</v>
      </c>
      <c r="AY20" s="265"/>
      <c r="AZ20" s="270">
        <v>19</v>
      </c>
      <c r="BA20" s="270">
        <v>3</v>
      </c>
      <c r="BB20" s="270"/>
      <c r="BC20" s="270"/>
      <c r="BD20" s="270">
        <v>19</v>
      </c>
      <c r="BE20" s="271"/>
      <c r="BF20" s="270"/>
      <c r="BG20" s="270"/>
      <c r="BH20" s="270"/>
      <c r="BI20" s="270"/>
      <c r="BJ20" s="270"/>
      <c r="BK20" s="270"/>
      <c r="BL20" s="270"/>
      <c r="BM20" s="270"/>
      <c r="BN20" s="270"/>
      <c r="BO20" s="272"/>
      <c r="BP20" s="272"/>
      <c r="BQ20" s="272"/>
      <c r="BR20" s="272"/>
      <c r="BS20" s="272"/>
      <c r="BT20" s="272"/>
      <c r="BU20" s="272"/>
      <c r="BV20" s="272"/>
      <c r="BW20" s="272"/>
      <c r="BX20" s="272"/>
      <c r="BY20" s="272"/>
      <c r="BZ20" s="272"/>
      <c r="CA20" s="272"/>
      <c r="CB20" s="272"/>
      <c r="CC20" s="272"/>
      <c r="CD20" s="272"/>
      <c r="CE20" s="272"/>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274"/>
      <c r="DL20" s="274"/>
      <c r="DM20" s="274"/>
      <c r="DN20" s="274"/>
      <c r="DO20" s="274"/>
      <c r="DP20" s="274"/>
      <c r="DQ20" s="274"/>
      <c r="DR20" s="274"/>
      <c r="DS20" s="274"/>
      <c r="DT20" s="274"/>
      <c r="DU20" s="274"/>
      <c r="DV20" s="274"/>
      <c r="DW20" s="274"/>
      <c r="DX20" s="274"/>
      <c r="DY20" s="274"/>
      <c r="DZ20" s="274"/>
      <c r="EA20" s="274"/>
    </row>
    <row r="21" spans="1:131" s="1" customFormat="1" ht="16.5" customHeight="1">
      <c r="A21" s="348"/>
      <c r="B21" s="349" t="s">
        <v>30</v>
      </c>
      <c r="C21" s="349"/>
      <c r="D21" s="349"/>
      <c r="E21" s="349"/>
      <c r="F21" s="349"/>
      <c r="G21" s="349"/>
      <c r="H21" s="350"/>
      <c r="I21" s="351"/>
      <c r="J21" s="28" t="s">
        <v>0</v>
      </c>
      <c r="K21" s="351" t="s">
        <v>25</v>
      </c>
      <c r="L21" s="351"/>
      <c r="M21" s="351"/>
      <c r="N21" s="28" t="s">
        <v>0</v>
      </c>
      <c r="O21" s="351" t="s">
        <v>29</v>
      </c>
      <c r="P21" s="351"/>
      <c r="Q21" s="351"/>
      <c r="R21" s="351"/>
      <c r="S21" s="351"/>
      <c r="T21" s="28" t="s">
        <v>0</v>
      </c>
      <c r="U21" s="351" t="s">
        <v>28</v>
      </c>
      <c r="V21" s="351"/>
      <c r="W21" s="351"/>
      <c r="X21" s="351"/>
      <c r="Y21" s="351"/>
      <c r="Z21" s="351"/>
      <c r="AA21" s="28" t="s">
        <v>0</v>
      </c>
      <c r="AB21" s="351" t="s">
        <v>27</v>
      </c>
      <c r="AC21" s="351"/>
      <c r="AD21" s="351"/>
      <c r="AE21" s="351"/>
      <c r="AF21" s="351"/>
      <c r="AG21" s="351"/>
      <c r="AH21" s="351"/>
      <c r="AI21" s="351"/>
      <c r="AJ21" s="351"/>
      <c r="AK21" s="351"/>
      <c r="AL21" s="351"/>
      <c r="AM21" s="351"/>
      <c r="AN21" s="351"/>
      <c r="AO21" s="351"/>
      <c r="AP21" s="351"/>
      <c r="AQ21" s="351"/>
      <c r="AR21" s="353"/>
      <c r="AS21" s="274"/>
      <c r="AT21" s="274"/>
      <c r="AU21" s="274"/>
      <c r="AV21" s="264" t="s">
        <v>77</v>
      </c>
      <c r="AW21" s="269" t="s">
        <v>78</v>
      </c>
      <c r="AX21" s="269" t="s">
        <v>296</v>
      </c>
      <c r="AY21" s="270"/>
      <c r="AZ21" s="265">
        <v>20</v>
      </c>
      <c r="BA21" s="270">
        <v>3</v>
      </c>
      <c r="BB21" s="270"/>
      <c r="BC21" s="270"/>
      <c r="BD21" s="265">
        <v>20</v>
      </c>
      <c r="BE21" s="271"/>
      <c r="BF21" s="270"/>
      <c r="BG21" s="270"/>
      <c r="BH21" s="270"/>
      <c r="BI21" s="270"/>
      <c r="BJ21" s="270"/>
      <c r="BK21" s="270"/>
      <c r="BL21" s="270"/>
      <c r="BM21" s="270"/>
      <c r="BN21" s="270"/>
      <c r="BO21" s="272"/>
      <c r="BP21" s="272"/>
      <c r="BQ21" s="272"/>
      <c r="BR21" s="272"/>
      <c r="BS21" s="272"/>
      <c r="BT21" s="272"/>
      <c r="BU21" s="272"/>
      <c r="BV21" s="272"/>
      <c r="BW21" s="272"/>
      <c r="BX21" s="272"/>
      <c r="BY21" s="272"/>
      <c r="BZ21" s="272"/>
      <c r="CA21" s="272"/>
      <c r="CB21" s="272"/>
      <c r="CC21" s="272"/>
      <c r="CD21" s="272"/>
      <c r="CE21" s="272"/>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row>
    <row r="22" spans="1:131" s="1" customFormat="1" ht="16.5" customHeight="1">
      <c r="A22" s="324"/>
      <c r="B22" s="325" t="s">
        <v>26</v>
      </c>
      <c r="C22" s="325"/>
      <c r="D22" s="325"/>
      <c r="E22" s="325"/>
      <c r="F22" s="325"/>
      <c r="G22" s="325"/>
      <c r="H22" s="332"/>
      <c r="I22" s="253"/>
      <c r="J22" s="36" t="s">
        <v>0</v>
      </c>
      <c r="K22" s="253" t="s">
        <v>25</v>
      </c>
      <c r="L22" s="253"/>
      <c r="M22" s="253"/>
      <c r="N22" s="36" t="s">
        <v>0</v>
      </c>
      <c r="O22" s="253" t="s">
        <v>24</v>
      </c>
      <c r="P22" s="253"/>
      <c r="Q22" s="253"/>
      <c r="R22" s="253"/>
      <c r="S22" s="253" t="s">
        <v>23</v>
      </c>
      <c r="T22" s="253"/>
      <c r="U22" s="253"/>
      <c r="V22" s="36" t="s">
        <v>0</v>
      </c>
      <c r="W22" s="253" t="s">
        <v>20</v>
      </c>
      <c r="X22" s="253"/>
      <c r="Y22" s="36" t="s">
        <v>0</v>
      </c>
      <c r="Z22" s="253" t="s">
        <v>22</v>
      </c>
      <c r="AA22" s="253"/>
      <c r="AB22" s="253"/>
      <c r="AC22" s="253" t="s">
        <v>21</v>
      </c>
      <c r="AD22" s="253"/>
      <c r="AE22" s="253"/>
      <c r="AF22" s="253"/>
      <c r="AG22" s="253"/>
      <c r="AH22" s="253"/>
      <c r="AI22" s="253"/>
      <c r="AJ22" s="36" t="s">
        <v>0</v>
      </c>
      <c r="AK22" s="253" t="s">
        <v>20</v>
      </c>
      <c r="AL22" s="253"/>
      <c r="AM22" s="36" t="s">
        <v>0</v>
      </c>
      <c r="AN22" s="253" t="s">
        <v>19</v>
      </c>
      <c r="AO22" s="253"/>
      <c r="AP22" s="253"/>
      <c r="AQ22" s="253"/>
      <c r="AR22" s="337"/>
      <c r="AS22" s="275"/>
      <c r="AT22" s="275"/>
      <c r="AU22" s="275"/>
      <c r="AV22" s="264" t="s">
        <v>79</v>
      </c>
      <c r="AW22" s="269" t="s">
        <v>78</v>
      </c>
      <c r="AX22" s="269" t="s">
        <v>297</v>
      </c>
      <c r="AY22" s="265"/>
      <c r="AZ22" s="270">
        <v>21</v>
      </c>
      <c r="BA22" s="270">
        <v>3</v>
      </c>
      <c r="BB22" s="270"/>
      <c r="BC22" s="276"/>
      <c r="BD22" s="270">
        <v>21</v>
      </c>
      <c r="BE22" s="271"/>
      <c r="BF22" s="270"/>
      <c r="BG22" s="270"/>
      <c r="BH22" s="270"/>
      <c r="BI22" s="270"/>
      <c r="BJ22" s="270"/>
      <c r="BK22" s="270"/>
      <c r="BL22" s="270"/>
      <c r="BM22" s="270"/>
      <c r="BN22" s="270"/>
      <c r="BO22" s="272"/>
      <c r="BP22" s="272"/>
      <c r="BQ22" s="272"/>
      <c r="BR22" s="272"/>
      <c r="BS22" s="272"/>
      <c r="BT22" s="272"/>
      <c r="BU22" s="272"/>
      <c r="BV22" s="272"/>
      <c r="BW22" s="272"/>
      <c r="BX22" s="272"/>
      <c r="BY22" s="272"/>
      <c r="BZ22" s="272"/>
      <c r="CA22" s="272"/>
      <c r="CB22" s="272"/>
      <c r="CC22" s="272"/>
      <c r="CD22" s="272"/>
      <c r="CE22" s="272"/>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row>
    <row r="23" spans="1:131" s="1" customFormat="1" ht="16.5" customHeight="1">
      <c r="A23" s="356" t="s">
        <v>210</v>
      </c>
      <c r="B23" s="357"/>
      <c r="C23" s="357"/>
      <c r="D23" s="357"/>
      <c r="E23" s="357"/>
      <c r="F23" s="357"/>
      <c r="G23" s="357"/>
      <c r="H23" s="357"/>
      <c r="I23" s="357"/>
      <c r="J23" s="357"/>
      <c r="K23" s="357"/>
      <c r="L23" s="357"/>
      <c r="M23" s="357"/>
      <c r="N23" s="357"/>
      <c r="O23" s="357"/>
      <c r="P23" s="357"/>
      <c r="Q23" s="357"/>
      <c r="R23" s="357"/>
      <c r="S23" s="357"/>
      <c r="T23" s="357"/>
      <c r="U23" s="357"/>
      <c r="V23" s="358"/>
      <c r="W23" s="359" t="s">
        <v>235</v>
      </c>
      <c r="X23" s="357"/>
      <c r="Y23" s="357"/>
      <c r="Z23" s="357"/>
      <c r="AA23" s="357"/>
      <c r="AB23" s="357"/>
      <c r="AC23" s="357"/>
      <c r="AD23" s="357"/>
      <c r="AE23" s="357"/>
      <c r="AF23" s="357"/>
      <c r="AG23" s="357"/>
      <c r="AH23" s="357"/>
      <c r="AI23" s="357"/>
      <c r="AJ23" s="357"/>
      <c r="AK23" s="357"/>
      <c r="AL23" s="357"/>
      <c r="AM23" s="357"/>
      <c r="AN23" s="357"/>
      <c r="AO23" s="357"/>
      <c r="AP23" s="357"/>
      <c r="AQ23" s="357"/>
      <c r="AR23" s="360"/>
      <c r="AS23" s="277"/>
      <c r="AT23" s="277"/>
      <c r="AU23" s="277"/>
      <c r="AV23" s="264" t="s">
        <v>80</v>
      </c>
      <c r="AW23" s="269" t="s">
        <v>78</v>
      </c>
      <c r="AX23" s="269" t="s">
        <v>298</v>
      </c>
      <c r="AY23" s="270"/>
      <c r="AZ23" s="265">
        <v>22</v>
      </c>
      <c r="BA23" s="270">
        <v>3</v>
      </c>
      <c r="BB23" s="270"/>
      <c r="BC23" s="270"/>
      <c r="BD23" s="265">
        <v>22</v>
      </c>
      <c r="BE23" s="271"/>
      <c r="BF23" s="270"/>
      <c r="BG23" s="270"/>
      <c r="BH23" s="270"/>
      <c r="BI23" s="270"/>
      <c r="BJ23" s="270"/>
      <c r="BK23" s="270"/>
      <c r="BL23" s="270"/>
      <c r="BM23" s="270"/>
      <c r="BN23" s="270"/>
      <c r="BO23" s="272"/>
      <c r="BP23" s="272"/>
      <c r="BQ23" s="272"/>
      <c r="BR23" s="272"/>
      <c r="BS23" s="272"/>
      <c r="BT23" s="272"/>
      <c r="BU23" s="272"/>
      <c r="BV23" s="272"/>
      <c r="BW23" s="272"/>
      <c r="BX23" s="272"/>
      <c r="BY23" s="272"/>
      <c r="BZ23" s="272"/>
      <c r="CA23" s="272"/>
      <c r="CB23" s="272"/>
      <c r="CC23" s="272"/>
      <c r="CD23" s="272"/>
      <c r="CE23" s="272"/>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4"/>
      <c r="DS23" s="274"/>
      <c r="DT23" s="274"/>
      <c r="DU23" s="274"/>
      <c r="DV23" s="274"/>
      <c r="DW23" s="274"/>
      <c r="DX23" s="274"/>
      <c r="DY23" s="274"/>
      <c r="DZ23" s="274"/>
      <c r="EA23" s="274"/>
    </row>
    <row r="24" spans="1:131" s="1" customFormat="1" ht="16.5" customHeight="1">
      <c r="A24" s="30"/>
      <c r="B24" s="19" t="s">
        <v>0</v>
      </c>
      <c r="C24" s="230" t="s">
        <v>18</v>
      </c>
      <c r="D24" s="31"/>
      <c r="E24" s="31"/>
      <c r="F24" s="31"/>
      <c r="G24" s="31"/>
      <c r="H24" s="31"/>
      <c r="I24" s="31"/>
      <c r="J24" s="19" t="s">
        <v>0</v>
      </c>
      <c r="K24" s="230" t="s">
        <v>13</v>
      </c>
      <c r="L24" s="230"/>
      <c r="M24" s="31"/>
      <c r="N24" s="31"/>
      <c r="O24" s="31"/>
      <c r="P24" s="31"/>
      <c r="Q24" s="31"/>
      <c r="R24" s="31"/>
      <c r="S24" s="31"/>
      <c r="T24" s="31"/>
      <c r="U24" s="31"/>
      <c r="V24" s="118"/>
      <c r="W24" s="29"/>
      <c r="X24" s="175"/>
      <c r="Y24" s="175"/>
      <c r="Z24" s="175"/>
      <c r="AA24" s="175"/>
      <c r="AB24" s="175"/>
      <c r="AC24" s="175"/>
      <c r="AD24" s="175"/>
      <c r="AE24" s="175"/>
      <c r="AF24" s="175"/>
      <c r="AG24" s="175"/>
      <c r="AH24" s="175"/>
      <c r="AI24" s="175"/>
      <c r="AJ24" s="175"/>
      <c r="AK24" s="175"/>
      <c r="AL24" s="175"/>
      <c r="AM24" s="175"/>
      <c r="AN24" s="175"/>
      <c r="AO24" s="175"/>
      <c r="AP24" s="175"/>
      <c r="AQ24" s="175"/>
      <c r="AR24" s="112"/>
      <c r="AS24" s="277"/>
      <c r="AT24" s="277"/>
      <c r="AU24" s="277"/>
      <c r="AV24" s="264" t="s">
        <v>81</v>
      </c>
      <c r="AW24" s="269" t="s">
        <v>78</v>
      </c>
      <c r="AX24" s="269" t="s">
        <v>299</v>
      </c>
      <c r="AY24" s="265"/>
      <c r="AZ24" s="270">
        <v>23</v>
      </c>
      <c r="BA24" s="270">
        <v>3</v>
      </c>
      <c r="BB24" s="270"/>
      <c r="BC24" s="270"/>
      <c r="BD24" s="270">
        <v>23</v>
      </c>
      <c r="BE24" s="271"/>
      <c r="BF24" s="270"/>
      <c r="BG24" s="270"/>
      <c r="BH24" s="270"/>
      <c r="BI24" s="270"/>
      <c r="BJ24" s="270"/>
      <c r="BK24" s="270"/>
      <c r="BL24" s="270"/>
      <c r="BM24" s="270"/>
      <c r="BN24" s="270"/>
      <c r="BO24" s="272"/>
      <c r="BP24" s="272"/>
      <c r="BQ24" s="272"/>
      <c r="BR24" s="272"/>
      <c r="BS24" s="272"/>
      <c r="BT24" s="272"/>
      <c r="BU24" s="272"/>
      <c r="BV24" s="272"/>
      <c r="BW24" s="272"/>
      <c r="BX24" s="272"/>
      <c r="BY24" s="272"/>
      <c r="BZ24" s="272"/>
      <c r="CA24" s="272"/>
      <c r="CB24" s="272"/>
      <c r="CC24" s="272"/>
      <c r="CD24" s="272"/>
      <c r="CE24" s="272"/>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row>
    <row r="25" spans="1:131" s="1" customFormat="1" ht="16.5" customHeight="1">
      <c r="A25" s="30"/>
      <c r="B25" s="19" t="s">
        <v>0</v>
      </c>
      <c r="C25" s="129" t="s">
        <v>17</v>
      </c>
      <c r="D25" s="230"/>
      <c r="E25" s="31"/>
      <c r="F25" s="31"/>
      <c r="G25" s="31"/>
      <c r="H25" s="31"/>
      <c r="I25" s="31"/>
      <c r="J25" s="19" t="s">
        <v>0</v>
      </c>
      <c r="K25" s="230" t="s">
        <v>234</v>
      </c>
      <c r="L25" s="230"/>
      <c r="M25" s="31"/>
      <c r="N25" s="31"/>
      <c r="O25" s="31"/>
      <c r="P25" s="31"/>
      <c r="Q25" s="31"/>
      <c r="R25" s="31"/>
      <c r="S25" s="31"/>
      <c r="T25" s="31"/>
      <c r="U25" s="31"/>
      <c r="V25" s="118"/>
      <c r="W25" s="31"/>
      <c r="X25" s="176"/>
      <c r="Y25" s="176"/>
      <c r="Z25" s="176"/>
      <c r="AA25" s="176"/>
      <c r="AB25" s="176"/>
      <c r="AC25" s="176"/>
      <c r="AD25" s="176"/>
      <c r="AE25" s="176"/>
      <c r="AF25" s="176"/>
      <c r="AG25" s="176"/>
      <c r="AH25" s="176"/>
      <c r="AI25" s="176"/>
      <c r="AJ25" s="176"/>
      <c r="AK25" s="176"/>
      <c r="AL25" s="176"/>
      <c r="AM25" s="176"/>
      <c r="AN25" s="176"/>
      <c r="AO25" s="176"/>
      <c r="AP25" s="176"/>
      <c r="AQ25" s="176"/>
      <c r="AR25" s="32"/>
      <c r="AS25" s="277"/>
      <c r="AT25" s="277"/>
      <c r="AU25" s="277"/>
      <c r="AV25" s="264" t="s">
        <v>82</v>
      </c>
      <c r="AW25" s="269" t="s">
        <v>83</v>
      </c>
      <c r="AX25" s="269" t="s">
        <v>300</v>
      </c>
      <c r="AY25" s="270"/>
      <c r="AZ25" s="265">
        <v>24</v>
      </c>
      <c r="BA25" s="270">
        <v>3</v>
      </c>
      <c r="BB25" s="270"/>
      <c r="BC25" s="270"/>
      <c r="BD25" s="265">
        <v>24</v>
      </c>
      <c r="BE25" s="271"/>
      <c r="BF25" s="270"/>
      <c r="BG25" s="270"/>
      <c r="BH25" s="270"/>
      <c r="BI25" s="270"/>
      <c r="BJ25" s="270"/>
      <c r="BK25" s="270"/>
      <c r="BL25" s="270"/>
      <c r="BM25" s="270"/>
      <c r="BN25" s="270"/>
      <c r="BO25" s="272"/>
      <c r="BP25" s="272"/>
      <c r="BQ25" s="272"/>
      <c r="BR25" s="272"/>
      <c r="BS25" s="272"/>
      <c r="BT25" s="272"/>
      <c r="BU25" s="272"/>
      <c r="BV25" s="272"/>
      <c r="BW25" s="272"/>
      <c r="BX25" s="272"/>
      <c r="BY25" s="272"/>
      <c r="BZ25" s="272"/>
      <c r="CA25" s="272"/>
      <c r="CB25" s="272"/>
      <c r="CC25" s="272"/>
      <c r="CD25" s="272"/>
      <c r="CE25" s="272"/>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274"/>
      <c r="DX25" s="274"/>
      <c r="DY25" s="274"/>
      <c r="DZ25" s="274"/>
      <c r="EA25" s="274"/>
    </row>
    <row r="26" spans="1:131" s="1" customFormat="1" ht="16.5" customHeight="1">
      <c r="A26" s="30"/>
      <c r="B26" s="19" t="s">
        <v>0</v>
      </c>
      <c r="C26" s="230" t="s">
        <v>16</v>
      </c>
      <c r="D26" s="31"/>
      <c r="E26" s="31"/>
      <c r="F26" s="31"/>
      <c r="G26" s="31"/>
      <c r="H26" s="31"/>
      <c r="I26" s="31"/>
      <c r="J26" s="19" t="s">
        <v>0</v>
      </c>
      <c r="K26" s="230" t="s">
        <v>208</v>
      </c>
      <c r="L26" s="230"/>
      <c r="M26" s="31"/>
      <c r="N26" s="31"/>
      <c r="O26" s="31"/>
      <c r="P26" s="31"/>
      <c r="Q26" s="31"/>
      <c r="R26" s="31"/>
      <c r="S26" s="31"/>
      <c r="T26" s="31"/>
      <c r="U26" s="31"/>
      <c r="V26" s="118"/>
      <c r="W26" s="31"/>
      <c r="X26" s="176"/>
      <c r="Y26" s="176"/>
      <c r="Z26" s="176"/>
      <c r="AA26" s="176"/>
      <c r="AB26" s="176"/>
      <c r="AC26" s="176"/>
      <c r="AD26" s="176"/>
      <c r="AE26" s="176"/>
      <c r="AF26" s="176"/>
      <c r="AG26" s="176"/>
      <c r="AH26" s="176"/>
      <c r="AI26" s="176"/>
      <c r="AJ26" s="176"/>
      <c r="AK26" s="176"/>
      <c r="AL26" s="176"/>
      <c r="AM26" s="176"/>
      <c r="AN26" s="176"/>
      <c r="AO26" s="176"/>
      <c r="AP26" s="176"/>
      <c r="AQ26" s="176"/>
      <c r="AR26" s="32"/>
      <c r="AS26" s="278"/>
      <c r="AT26" s="278"/>
      <c r="AU26" s="278"/>
      <c r="AV26" s="264" t="s">
        <v>84</v>
      </c>
      <c r="AW26" s="269" t="s">
        <v>85</v>
      </c>
      <c r="AX26" s="269" t="s">
        <v>86</v>
      </c>
      <c r="AY26" s="265"/>
      <c r="AZ26" s="270">
        <v>25</v>
      </c>
      <c r="BA26" s="270">
        <v>3</v>
      </c>
      <c r="BB26" s="270"/>
      <c r="BC26" s="270"/>
      <c r="BD26" s="270">
        <v>25</v>
      </c>
      <c r="BE26" s="271"/>
      <c r="BF26" s="270"/>
      <c r="BG26" s="270"/>
      <c r="BH26" s="270"/>
      <c r="BI26" s="270"/>
      <c r="BJ26" s="270"/>
      <c r="BK26" s="270"/>
      <c r="BL26" s="270"/>
      <c r="BM26" s="270"/>
      <c r="BN26" s="270"/>
      <c r="BO26" s="272"/>
      <c r="BP26" s="272"/>
      <c r="BQ26" s="272"/>
      <c r="BR26" s="272"/>
      <c r="BS26" s="272"/>
      <c r="BT26" s="272"/>
      <c r="BU26" s="272"/>
      <c r="BV26" s="272"/>
      <c r="BW26" s="272"/>
      <c r="BX26" s="272"/>
      <c r="BY26" s="272"/>
      <c r="BZ26" s="272"/>
      <c r="CA26" s="272"/>
      <c r="CB26" s="272"/>
      <c r="CC26" s="272"/>
      <c r="CD26" s="272"/>
      <c r="CE26" s="272"/>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274"/>
      <c r="DI26" s="274"/>
      <c r="DJ26" s="274"/>
      <c r="DK26" s="274"/>
      <c r="DL26" s="274"/>
      <c r="DM26" s="274"/>
      <c r="DN26" s="274"/>
      <c r="DO26" s="274"/>
      <c r="DP26" s="274"/>
      <c r="DQ26" s="274"/>
      <c r="DR26" s="274"/>
      <c r="DS26" s="274"/>
      <c r="DT26" s="274"/>
      <c r="DU26" s="274"/>
      <c r="DV26" s="274"/>
      <c r="DW26" s="274"/>
      <c r="DX26" s="274"/>
      <c r="DY26" s="274"/>
      <c r="DZ26" s="274"/>
      <c r="EA26" s="274"/>
    </row>
    <row r="27" spans="1:131" s="1" customFormat="1" ht="16.5" customHeight="1">
      <c r="A27" s="30"/>
      <c r="B27" s="19" t="s">
        <v>0</v>
      </c>
      <c r="C27" s="230" t="s">
        <v>15</v>
      </c>
      <c r="D27" s="31"/>
      <c r="E27" s="31"/>
      <c r="F27" s="31"/>
      <c r="G27" s="31"/>
      <c r="H27" s="31"/>
      <c r="I27" s="31"/>
      <c r="J27" s="361" t="s">
        <v>236</v>
      </c>
      <c r="K27" s="230"/>
      <c r="L27" s="230"/>
      <c r="M27" s="31"/>
      <c r="N27" s="31"/>
      <c r="O27" s="31"/>
      <c r="P27" s="64"/>
      <c r="Q27" s="64"/>
      <c r="R27" s="64"/>
      <c r="S27" s="64"/>
      <c r="T27" s="64"/>
      <c r="U27" s="64"/>
      <c r="V27" s="118"/>
      <c r="W27" s="31"/>
      <c r="X27" s="176"/>
      <c r="Y27" s="176"/>
      <c r="Z27" s="176"/>
      <c r="AA27" s="176"/>
      <c r="AB27" s="176"/>
      <c r="AC27" s="176"/>
      <c r="AD27" s="176"/>
      <c r="AE27" s="176"/>
      <c r="AF27" s="176"/>
      <c r="AG27" s="176"/>
      <c r="AH27" s="176"/>
      <c r="AI27" s="176"/>
      <c r="AJ27" s="176"/>
      <c r="AK27" s="176"/>
      <c r="AL27" s="176"/>
      <c r="AM27" s="176"/>
      <c r="AN27" s="176"/>
      <c r="AO27" s="176"/>
      <c r="AP27" s="176"/>
      <c r="AQ27" s="176"/>
      <c r="AR27" s="32"/>
      <c r="AS27" s="274"/>
      <c r="AT27" s="274"/>
      <c r="AU27" s="274"/>
      <c r="AV27" s="264" t="s">
        <v>87</v>
      </c>
      <c r="AW27" s="269" t="s">
        <v>85</v>
      </c>
      <c r="AX27" s="269" t="s">
        <v>88</v>
      </c>
      <c r="AY27" s="270"/>
      <c r="AZ27" s="265">
        <v>26</v>
      </c>
      <c r="BA27" s="270">
        <v>3</v>
      </c>
      <c r="BB27" s="270"/>
      <c r="BC27" s="270"/>
      <c r="BD27" s="265">
        <v>26</v>
      </c>
      <c r="BE27" s="271"/>
      <c r="BF27" s="270"/>
      <c r="BG27" s="270"/>
      <c r="BH27" s="270"/>
      <c r="BI27" s="270"/>
      <c r="BJ27" s="270"/>
      <c r="BK27" s="270"/>
      <c r="BL27" s="270"/>
      <c r="BM27" s="270"/>
      <c r="BN27" s="270"/>
      <c r="BO27" s="272"/>
      <c r="BP27" s="272"/>
      <c r="BQ27" s="272"/>
      <c r="BR27" s="272"/>
      <c r="BS27" s="272"/>
      <c r="BT27" s="272"/>
      <c r="BU27" s="272"/>
      <c r="BV27" s="272"/>
      <c r="BW27" s="272"/>
      <c r="BX27" s="272"/>
      <c r="BY27" s="272"/>
      <c r="BZ27" s="272"/>
      <c r="CA27" s="272"/>
      <c r="CB27" s="272"/>
      <c r="CC27" s="272"/>
      <c r="CD27" s="272"/>
      <c r="CE27" s="272"/>
      <c r="CF27" s="274"/>
      <c r="CG27" s="274"/>
      <c r="CH27" s="274"/>
      <c r="CI27" s="274"/>
      <c r="CJ27" s="274"/>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274"/>
      <c r="DI27" s="274"/>
      <c r="DJ27" s="274"/>
      <c r="DK27" s="274"/>
      <c r="DL27" s="274"/>
      <c r="DM27" s="274"/>
      <c r="DN27" s="274"/>
      <c r="DO27" s="274"/>
      <c r="DP27" s="274"/>
      <c r="DQ27" s="274"/>
      <c r="DR27" s="274"/>
      <c r="DS27" s="274"/>
      <c r="DT27" s="274"/>
      <c r="DU27" s="274"/>
      <c r="DV27" s="274"/>
      <c r="DW27" s="274"/>
      <c r="DX27" s="274"/>
      <c r="DY27" s="274"/>
      <c r="DZ27" s="274"/>
      <c r="EA27" s="274"/>
    </row>
    <row r="28" spans="1:131" s="1" customFormat="1" ht="16.5" customHeight="1">
      <c r="A28" s="113"/>
      <c r="B28" s="19" t="s">
        <v>0</v>
      </c>
      <c r="C28" s="129" t="s">
        <v>14</v>
      </c>
      <c r="D28" s="114"/>
      <c r="E28" s="114"/>
      <c r="F28" s="114"/>
      <c r="G28" s="114"/>
      <c r="H28" s="114"/>
      <c r="I28" s="114"/>
      <c r="J28" s="125" t="s">
        <v>232</v>
      </c>
      <c r="K28" s="362"/>
      <c r="L28" s="362"/>
      <c r="M28" s="362"/>
      <c r="N28" s="362"/>
      <c r="O28" s="362"/>
      <c r="P28" s="362"/>
      <c r="Q28" s="362"/>
      <c r="R28" s="362"/>
      <c r="S28" s="362"/>
      <c r="T28" s="362"/>
      <c r="U28" s="362"/>
      <c r="V28" s="126" t="s">
        <v>233</v>
      </c>
      <c r="W28" s="116"/>
      <c r="X28" s="177"/>
      <c r="Y28" s="177"/>
      <c r="Z28" s="177"/>
      <c r="AA28" s="177"/>
      <c r="AB28" s="177"/>
      <c r="AC28" s="177"/>
      <c r="AD28" s="177"/>
      <c r="AE28" s="177"/>
      <c r="AF28" s="177"/>
      <c r="AG28" s="177"/>
      <c r="AH28" s="177"/>
      <c r="AI28" s="177"/>
      <c r="AJ28" s="177"/>
      <c r="AK28" s="177"/>
      <c r="AL28" s="177"/>
      <c r="AM28" s="177"/>
      <c r="AN28" s="177"/>
      <c r="AO28" s="177"/>
      <c r="AP28" s="177"/>
      <c r="AQ28" s="177"/>
      <c r="AR28" s="115"/>
      <c r="AS28" s="274"/>
      <c r="AT28" s="274"/>
      <c r="AU28" s="274"/>
      <c r="AV28" s="264" t="s">
        <v>89</v>
      </c>
      <c r="AW28" s="269" t="s">
        <v>85</v>
      </c>
      <c r="AX28" s="269" t="s">
        <v>90</v>
      </c>
      <c r="AY28" s="265"/>
      <c r="AZ28" s="270">
        <v>27</v>
      </c>
      <c r="BA28" s="270">
        <v>3</v>
      </c>
      <c r="BB28" s="270"/>
      <c r="BC28" s="270"/>
      <c r="BD28" s="270">
        <v>27</v>
      </c>
      <c r="BE28" s="271"/>
      <c r="BF28" s="270"/>
      <c r="BG28" s="270"/>
      <c r="BH28" s="270"/>
      <c r="BI28" s="270"/>
      <c r="BJ28" s="270"/>
      <c r="BK28" s="270"/>
      <c r="BL28" s="270"/>
      <c r="BM28" s="270"/>
      <c r="BN28" s="270"/>
      <c r="BO28" s="272"/>
      <c r="BP28" s="272"/>
      <c r="BQ28" s="272"/>
      <c r="BR28" s="272"/>
      <c r="BS28" s="272"/>
      <c r="BT28" s="272"/>
      <c r="BU28" s="272"/>
      <c r="BV28" s="272"/>
      <c r="BW28" s="272"/>
      <c r="BX28" s="272"/>
      <c r="BY28" s="272"/>
      <c r="BZ28" s="272"/>
      <c r="CA28" s="272"/>
      <c r="CB28" s="272"/>
      <c r="CC28" s="272"/>
      <c r="CD28" s="272"/>
      <c r="CE28" s="272"/>
      <c r="CF28" s="274"/>
      <c r="CG28" s="274"/>
      <c r="CH28" s="274"/>
      <c r="CI28" s="274"/>
      <c r="CJ28" s="274"/>
      <c r="CK28" s="274"/>
      <c r="CL28" s="274"/>
      <c r="CM28" s="274"/>
      <c r="CN28" s="274"/>
      <c r="CO28" s="274"/>
      <c r="CP28" s="274"/>
      <c r="CQ28" s="274"/>
      <c r="CR28" s="274"/>
      <c r="CS28" s="274"/>
      <c r="CT28" s="274"/>
      <c r="CU28" s="274"/>
      <c r="CV28" s="274"/>
      <c r="CW28" s="274"/>
      <c r="CX28" s="274"/>
      <c r="CY28" s="274"/>
      <c r="CZ28" s="274"/>
      <c r="DA28" s="274"/>
      <c r="DB28" s="274"/>
      <c r="DC28" s="274"/>
      <c r="DD28" s="274"/>
      <c r="DE28" s="274"/>
      <c r="DF28" s="274"/>
      <c r="DG28" s="274"/>
      <c r="DH28" s="274"/>
      <c r="DI28" s="274"/>
      <c r="DJ28" s="274"/>
      <c r="DK28" s="274"/>
      <c r="DL28" s="274"/>
      <c r="DM28" s="274"/>
      <c r="DN28" s="274"/>
      <c r="DO28" s="274"/>
      <c r="DP28" s="274"/>
      <c r="DQ28" s="274"/>
      <c r="DR28" s="274"/>
      <c r="DS28" s="274"/>
      <c r="DT28" s="274"/>
      <c r="DU28" s="274"/>
      <c r="DV28" s="274"/>
      <c r="DW28" s="274"/>
      <c r="DX28" s="274"/>
      <c r="DY28" s="274"/>
      <c r="DZ28" s="274"/>
      <c r="EA28" s="274"/>
    </row>
    <row r="29" spans="1:131" s="1" customFormat="1" ht="16.5" customHeight="1">
      <c r="A29" s="356" t="s">
        <v>209</v>
      </c>
      <c r="B29" s="359"/>
      <c r="C29" s="359"/>
      <c r="D29" s="359"/>
      <c r="E29" s="359"/>
      <c r="F29" s="359"/>
      <c r="G29" s="359"/>
      <c r="H29" s="359"/>
      <c r="I29" s="359"/>
      <c r="J29" s="359"/>
      <c r="K29" s="359"/>
      <c r="L29" s="359"/>
      <c r="M29" s="359"/>
      <c r="N29" s="359"/>
      <c r="O29" s="359"/>
      <c r="P29" s="359"/>
      <c r="Q29" s="363"/>
      <c r="R29" s="364"/>
      <c r="S29" s="364"/>
      <c r="T29" s="364"/>
      <c r="U29" s="364"/>
      <c r="V29" s="357"/>
      <c r="W29" s="365"/>
      <c r="X29" s="359"/>
      <c r="Y29" s="359"/>
      <c r="Z29" s="359"/>
      <c r="AA29" s="359"/>
      <c r="AB29" s="359"/>
      <c r="AC29" s="359"/>
      <c r="AD29" s="366"/>
      <c r="AE29" s="366"/>
      <c r="AF29" s="366"/>
      <c r="AG29" s="366"/>
      <c r="AH29" s="366"/>
      <c r="AI29" s="366"/>
      <c r="AJ29" s="357"/>
      <c r="AK29" s="357"/>
      <c r="AL29" s="357"/>
      <c r="AM29" s="357"/>
      <c r="AN29" s="357"/>
      <c r="AO29" s="357"/>
      <c r="AP29" s="365"/>
      <c r="AQ29" s="365"/>
      <c r="AR29" s="367"/>
      <c r="AS29" s="279"/>
      <c r="AT29" s="274"/>
      <c r="AU29" s="274"/>
      <c r="AV29" s="264" t="s">
        <v>91</v>
      </c>
      <c r="AW29" s="269" t="s">
        <v>85</v>
      </c>
      <c r="AX29" s="269" t="s">
        <v>92</v>
      </c>
      <c r="AY29" s="270"/>
      <c r="AZ29" s="265">
        <v>28</v>
      </c>
      <c r="BA29" s="270">
        <v>3</v>
      </c>
      <c r="BB29" s="270"/>
      <c r="BC29" s="270"/>
      <c r="BD29" s="265">
        <v>28</v>
      </c>
      <c r="BE29" s="271"/>
      <c r="BF29" s="270"/>
      <c r="BG29" s="270"/>
      <c r="BH29" s="270"/>
      <c r="BI29" s="270"/>
      <c r="BJ29" s="270"/>
      <c r="BK29" s="270"/>
      <c r="BL29" s="270"/>
      <c r="BM29" s="270"/>
      <c r="BN29" s="270"/>
      <c r="BO29" s="272"/>
      <c r="BP29" s="272"/>
      <c r="BQ29" s="272"/>
      <c r="BR29" s="274"/>
      <c r="BS29" s="274"/>
      <c r="BT29" s="274"/>
      <c r="BU29" s="274"/>
      <c r="BV29" s="274"/>
      <c r="BW29" s="274"/>
      <c r="BX29" s="274"/>
      <c r="BY29" s="274"/>
      <c r="BZ29" s="274"/>
      <c r="CA29" s="274"/>
      <c r="CB29" s="274"/>
      <c r="CC29" s="274"/>
      <c r="CD29" s="274"/>
      <c r="CE29" s="274"/>
      <c r="CF29" s="274"/>
      <c r="CG29" s="274"/>
      <c r="CH29" s="274"/>
      <c r="CI29" s="274"/>
      <c r="CJ29" s="274"/>
      <c r="CK29" s="274"/>
      <c r="CL29" s="274"/>
      <c r="CM29" s="274"/>
      <c r="CN29" s="274"/>
      <c r="CO29" s="274"/>
      <c r="CP29" s="274"/>
      <c r="CQ29" s="274"/>
      <c r="CR29" s="274"/>
      <c r="CS29" s="274"/>
      <c r="CT29" s="274"/>
      <c r="CU29" s="274"/>
      <c r="CV29" s="274"/>
      <c r="CW29" s="274"/>
      <c r="CX29" s="274"/>
      <c r="CY29" s="274"/>
      <c r="CZ29" s="274"/>
      <c r="DA29" s="274"/>
      <c r="DB29" s="274"/>
      <c r="DC29" s="274"/>
      <c r="DD29" s="274"/>
      <c r="DE29" s="274"/>
      <c r="DF29" s="274"/>
      <c r="DG29" s="274"/>
      <c r="DH29" s="274"/>
      <c r="DI29" s="274"/>
      <c r="DJ29" s="274"/>
      <c r="DK29" s="274"/>
      <c r="DL29" s="274"/>
      <c r="DM29" s="274"/>
      <c r="DN29" s="274"/>
      <c r="DO29" s="274"/>
      <c r="DP29" s="274"/>
      <c r="DQ29" s="274"/>
      <c r="DR29" s="274"/>
      <c r="DS29" s="274"/>
      <c r="DT29" s="274"/>
      <c r="DU29" s="274"/>
      <c r="DV29" s="274"/>
      <c r="DW29" s="274"/>
      <c r="DX29" s="274"/>
      <c r="DY29" s="274"/>
      <c r="DZ29" s="274"/>
      <c r="EA29" s="274"/>
    </row>
    <row r="30" spans="1:131" s="1" customFormat="1" ht="16.5" customHeight="1">
      <c r="A30" s="368"/>
      <c r="B30" s="318" t="s">
        <v>242</v>
      </c>
      <c r="C30" s="318"/>
      <c r="D30" s="318"/>
      <c r="E30" s="318"/>
      <c r="F30" s="318"/>
      <c r="G30" s="318"/>
      <c r="H30" s="318"/>
      <c r="I30" s="369"/>
      <c r="J30" s="370" t="s">
        <v>224</v>
      </c>
      <c r="K30" s="371"/>
      <c r="L30" s="158" t="s">
        <v>4</v>
      </c>
      <c r="M30" s="158"/>
      <c r="N30" s="158"/>
      <c r="O30" s="158"/>
      <c r="P30" s="158"/>
      <c r="Q30" s="158" t="s">
        <v>12</v>
      </c>
      <c r="R30" s="372"/>
      <c r="S30" s="373"/>
      <c r="T30" s="318" t="s">
        <v>223</v>
      </c>
      <c r="U30" s="318"/>
      <c r="V30" s="318"/>
      <c r="W30" s="318"/>
      <c r="X30" s="318"/>
      <c r="Y30" s="318"/>
      <c r="Z30" s="318"/>
      <c r="AA30" s="374"/>
      <c r="AB30" s="157">
        <v>2023</v>
      </c>
      <c r="AC30" s="158"/>
      <c r="AD30" s="158"/>
      <c r="AE30" s="158"/>
      <c r="AF30" s="158" t="s">
        <v>8</v>
      </c>
      <c r="AG30" s="137">
        <v>12</v>
      </c>
      <c r="AH30" s="137"/>
      <c r="AI30" s="158" t="s">
        <v>7</v>
      </c>
      <c r="AJ30" s="156">
        <v>1</v>
      </c>
      <c r="AK30" s="156"/>
      <c r="AL30" s="328" t="s">
        <v>6</v>
      </c>
      <c r="AM30" s="328"/>
      <c r="AN30" s="163" t="s">
        <v>5</v>
      </c>
      <c r="AO30" s="259">
        <f>IF(AB30="","",BH30)</f>
        <v>45261</v>
      </c>
      <c r="AP30" s="137"/>
      <c r="AQ30" s="163" t="s">
        <v>3</v>
      </c>
      <c r="AR30" s="253"/>
      <c r="AS30" s="275"/>
      <c r="AT30" s="275"/>
      <c r="AU30" s="275"/>
      <c r="AV30" s="264" t="s">
        <v>93</v>
      </c>
      <c r="AW30" s="269" t="s">
        <v>94</v>
      </c>
      <c r="AX30" s="269" t="s">
        <v>95</v>
      </c>
      <c r="AY30" s="265"/>
      <c r="AZ30" s="270">
        <v>29</v>
      </c>
      <c r="BA30" s="270">
        <v>3</v>
      </c>
      <c r="BB30" s="270"/>
      <c r="BC30" s="276"/>
      <c r="BD30" s="270">
        <v>29</v>
      </c>
      <c r="BE30" s="271"/>
      <c r="BF30" s="270" t="str">
        <f>CONCATENATE(AB30,"/",AG30,"/",AJ30)</f>
        <v>2023/12/1</v>
      </c>
      <c r="BG30" s="280">
        <f>EDATE(BF30,0)</f>
        <v>45261</v>
      </c>
      <c r="BH30" s="281">
        <f>BG30</f>
        <v>45261</v>
      </c>
      <c r="BI30" s="270"/>
      <c r="BJ30" s="270"/>
      <c r="BK30" s="270"/>
      <c r="BL30" s="270"/>
      <c r="BM30" s="270"/>
      <c r="BN30" s="270"/>
      <c r="BO30" s="272"/>
      <c r="BP30" s="272"/>
      <c r="BQ30" s="272"/>
      <c r="BR30" s="274"/>
      <c r="BS30" s="274"/>
      <c r="BT30" s="274"/>
      <c r="BU30" s="274"/>
      <c r="BV30" s="274"/>
      <c r="BW30" s="274"/>
      <c r="BX30" s="274"/>
      <c r="BY30" s="274"/>
      <c r="BZ30" s="274"/>
      <c r="CA30" s="274"/>
      <c r="CB30" s="274"/>
      <c r="CC30" s="274"/>
      <c r="CD30" s="274"/>
      <c r="CE30" s="274"/>
      <c r="CF30" s="274"/>
      <c r="CG30" s="274"/>
      <c r="CH30" s="274"/>
      <c r="CI30" s="274"/>
      <c r="CJ30" s="274"/>
      <c r="CK30" s="274"/>
      <c r="CL30" s="274"/>
      <c r="CM30" s="274"/>
      <c r="CN30" s="274"/>
      <c r="CO30" s="274"/>
      <c r="CP30" s="274"/>
      <c r="CQ30" s="274"/>
      <c r="CR30" s="274"/>
      <c r="CS30" s="274"/>
      <c r="CT30" s="274"/>
      <c r="CU30" s="274"/>
      <c r="CV30" s="274"/>
      <c r="CW30" s="274"/>
      <c r="CX30" s="274"/>
      <c r="CY30" s="274"/>
      <c r="CZ30" s="274"/>
      <c r="DA30" s="274"/>
      <c r="DB30" s="274"/>
      <c r="DC30" s="274"/>
      <c r="DD30" s="274"/>
      <c r="DE30" s="274"/>
      <c r="DF30" s="274"/>
      <c r="DG30" s="274"/>
      <c r="DH30" s="274"/>
      <c r="DI30" s="274"/>
      <c r="DJ30" s="274"/>
      <c r="DK30" s="274"/>
      <c r="DL30" s="274"/>
      <c r="DM30" s="274"/>
      <c r="DN30" s="274"/>
      <c r="DO30" s="274"/>
      <c r="DP30" s="274"/>
      <c r="DQ30" s="274"/>
      <c r="DR30" s="274"/>
      <c r="DS30" s="274"/>
      <c r="DT30" s="274"/>
      <c r="DU30" s="274"/>
      <c r="DV30" s="274"/>
      <c r="DW30" s="274"/>
      <c r="DX30" s="274"/>
      <c r="DY30" s="274"/>
      <c r="DZ30" s="274"/>
      <c r="EA30" s="274"/>
    </row>
    <row r="31" spans="1:131" s="1" customFormat="1" ht="16.5" customHeight="1">
      <c r="A31" s="368"/>
      <c r="B31" s="375" t="s">
        <v>243</v>
      </c>
      <c r="C31" s="375"/>
      <c r="D31" s="375"/>
      <c r="E31" s="375"/>
      <c r="F31" s="375"/>
      <c r="G31" s="375"/>
      <c r="H31" s="375"/>
      <c r="I31" s="369"/>
      <c r="J31" s="229"/>
      <c r="K31" s="376"/>
      <c r="L31" s="158"/>
      <c r="M31" s="158"/>
      <c r="N31" s="158"/>
      <c r="O31" s="158"/>
      <c r="P31" s="158"/>
      <c r="Q31" s="158"/>
      <c r="R31" s="372"/>
      <c r="S31" s="373"/>
      <c r="T31" s="318"/>
      <c r="U31" s="318"/>
      <c r="V31" s="318"/>
      <c r="W31" s="318"/>
      <c r="X31" s="318"/>
      <c r="Y31" s="318"/>
      <c r="Z31" s="318"/>
      <c r="AA31" s="374"/>
      <c r="AB31" s="157"/>
      <c r="AC31" s="158"/>
      <c r="AD31" s="158"/>
      <c r="AE31" s="158"/>
      <c r="AF31" s="158"/>
      <c r="AG31" s="156"/>
      <c r="AH31" s="156"/>
      <c r="AI31" s="158"/>
      <c r="AJ31" s="156"/>
      <c r="AK31" s="156"/>
      <c r="AL31" s="161"/>
      <c r="AM31" s="377"/>
      <c r="AN31" s="165"/>
      <c r="AO31" s="148"/>
      <c r="AP31" s="148"/>
      <c r="AQ31" s="165"/>
      <c r="AR31" s="378"/>
      <c r="AS31" s="275"/>
      <c r="AT31" s="275"/>
      <c r="AU31" s="275"/>
      <c r="AV31" s="264" t="s">
        <v>96</v>
      </c>
      <c r="AW31" s="269" t="s">
        <v>94</v>
      </c>
      <c r="AX31" s="269" t="s">
        <v>97</v>
      </c>
      <c r="AY31" s="270"/>
      <c r="AZ31" s="265">
        <v>30</v>
      </c>
      <c r="BA31" s="270">
        <v>3</v>
      </c>
      <c r="BB31" s="270"/>
      <c r="BC31" s="276"/>
      <c r="BD31" s="265">
        <v>30</v>
      </c>
      <c r="BE31" s="271"/>
      <c r="BF31" s="274"/>
      <c r="BG31" s="270"/>
      <c r="BH31" s="281"/>
      <c r="BI31" s="270"/>
      <c r="BJ31" s="270"/>
      <c r="BK31" s="270"/>
      <c r="BL31" s="270"/>
      <c r="BM31" s="270"/>
      <c r="BN31" s="270"/>
      <c r="BO31" s="272"/>
      <c r="BP31" s="272"/>
      <c r="BQ31" s="272"/>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4"/>
      <c r="DM31" s="274"/>
      <c r="DN31" s="274"/>
      <c r="DO31" s="274"/>
      <c r="DP31" s="274"/>
      <c r="DQ31" s="274"/>
      <c r="DR31" s="274"/>
      <c r="DS31" s="274"/>
      <c r="DT31" s="274"/>
      <c r="DU31" s="274"/>
      <c r="DV31" s="274"/>
      <c r="DW31" s="274"/>
      <c r="DX31" s="274"/>
      <c r="DY31" s="274"/>
      <c r="DZ31" s="274"/>
      <c r="EA31" s="274"/>
    </row>
    <row r="32" spans="1:131" s="1" customFormat="1" ht="16.5" customHeight="1">
      <c r="A32" s="379"/>
      <c r="B32" s="380" t="s">
        <v>367</v>
      </c>
      <c r="C32" s="380"/>
      <c r="D32" s="380"/>
      <c r="E32" s="380"/>
      <c r="F32" s="380"/>
      <c r="G32" s="380"/>
      <c r="H32" s="380"/>
      <c r="I32" s="381"/>
      <c r="J32" s="382"/>
      <c r="K32" s="253"/>
      <c r="L32" s="163" t="str">
        <f>IF(L30="","",VLOOKUP(L30,AZ:BA,2,0))</f>
        <v/>
      </c>
      <c r="M32" s="163"/>
      <c r="N32" s="163"/>
      <c r="O32" s="163"/>
      <c r="P32" s="163"/>
      <c r="Q32" s="163" t="s">
        <v>12</v>
      </c>
      <c r="R32" s="383"/>
      <c r="S32" s="384"/>
      <c r="T32" s="325" t="s">
        <v>11</v>
      </c>
      <c r="U32" s="325"/>
      <c r="V32" s="325"/>
      <c r="W32" s="325"/>
      <c r="X32" s="325"/>
      <c r="Y32" s="325"/>
      <c r="Z32" s="325"/>
      <c r="AA32" s="385"/>
      <c r="AB32" s="162"/>
      <c r="AC32" s="163"/>
      <c r="AD32" s="163"/>
      <c r="AE32" s="163"/>
      <c r="AF32" s="163" t="s">
        <v>8</v>
      </c>
      <c r="AG32" s="137" t="s">
        <v>4</v>
      </c>
      <c r="AH32" s="137"/>
      <c r="AI32" s="163" t="s">
        <v>7</v>
      </c>
      <c r="AJ32" s="137" t="s">
        <v>4</v>
      </c>
      <c r="AK32" s="137"/>
      <c r="AL32" s="328" t="s">
        <v>6</v>
      </c>
      <c r="AM32" s="328"/>
      <c r="AN32" s="163" t="s">
        <v>5</v>
      </c>
      <c r="AO32" s="259" t="str">
        <f>IF(AB32="","",BH32)</f>
        <v/>
      </c>
      <c r="AP32" s="137"/>
      <c r="AQ32" s="163" t="s">
        <v>3</v>
      </c>
      <c r="AR32" s="253"/>
      <c r="AS32" s="274"/>
      <c r="AT32" s="274"/>
      <c r="AU32" s="274"/>
      <c r="AV32" s="264" t="s">
        <v>98</v>
      </c>
      <c r="AW32" s="269" t="s">
        <v>94</v>
      </c>
      <c r="AX32" s="269" t="s">
        <v>99</v>
      </c>
      <c r="AY32" s="265"/>
      <c r="AZ32" s="270">
        <v>31</v>
      </c>
      <c r="BA32" s="270">
        <v>4</v>
      </c>
      <c r="BB32" s="270"/>
      <c r="BC32" s="270"/>
      <c r="BD32" s="270">
        <v>31</v>
      </c>
      <c r="BE32" s="271"/>
      <c r="BF32" s="270" t="str">
        <f>CONCATENATE(AB32,"/",AG32,"/",AJ32)</f>
        <v>//</v>
      </c>
      <c r="BG32" s="280" t="e">
        <f>EDATE(BF32,0)</f>
        <v>#VALUE!</v>
      </c>
      <c r="BH32" s="281" t="e">
        <f>BG32</f>
        <v>#VALUE!</v>
      </c>
      <c r="BI32" s="270"/>
      <c r="BJ32" s="270"/>
      <c r="BK32" s="270"/>
      <c r="BL32" s="270"/>
      <c r="BM32" s="270"/>
      <c r="BN32" s="270"/>
      <c r="BO32" s="272"/>
      <c r="BP32" s="272"/>
      <c r="BQ32" s="272"/>
      <c r="BR32" s="274"/>
      <c r="BS32" s="274"/>
      <c r="BT32" s="274"/>
      <c r="BU32" s="274"/>
      <c r="BV32" s="274"/>
      <c r="BW32" s="274"/>
      <c r="BX32" s="274"/>
      <c r="BY32" s="274"/>
      <c r="BZ32" s="274"/>
      <c r="CA32" s="274"/>
      <c r="CB32" s="274"/>
      <c r="CC32" s="274"/>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274"/>
      <c r="DI32" s="274"/>
      <c r="DJ32" s="274"/>
      <c r="DK32" s="274"/>
      <c r="DL32" s="274"/>
      <c r="DM32" s="274"/>
      <c r="DN32" s="274"/>
      <c r="DO32" s="274"/>
      <c r="DP32" s="274"/>
      <c r="DQ32" s="274"/>
      <c r="DR32" s="274"/>
      <c r="DS32" s="274"/>
      <c r="DT32" s="274"/>
      <c r="DU32" s="274"/>
      <c r="DV32" s="274"/>
      <c r="DW32" s="274"/>
      <c r="DX32" s="274"/>
      <c r="DY32" s="274"/>
      <c r="DZ32" s="274"/>
      <c r="EA32" s="274"/>
    </row>
    <row r="33" spans="1:131" s="1" customFormat="1" ht="16.5" customHeight="1">
      <c r="A33" s="386"/>
      <c r="B33" s="387"/>
      <c r="C33" s="387"/>
      <c r="D33" s="387"/>
      <c r="E33" s="387"/>
      <c r="F33" s="387"/>
      <c r="G33" s="387"/>
      <c r="H33" s="387"/>
      <c r="I33" s="388"/>
      <c r="J33" s="389"/>
      <c r="K33" s="254"/>
      <c r="L33" s="165"/>
      <c r="M33" s="165"/>
      <c r="N33" s="165"/>
      <c r="O33" s="165"/>
      <c r="P33" s="165"/>
      <c r="Q33" s="165"/>
      <c r="R33" s="390"/>
      <c r="S33" s="391"/>
      <c r="T33" s="322"/>
      <c r="U33" s="322"/>
      <c r="V33" s="322"/>
      <c r="W33" s="322"/>
      <c r="X33" s="322"/>
      <c r="Y33" s="322"/>
      <c r="Z33" s="322"/>
      <c r="AA33" s="392"/>
      <c r="AB33" s="164"/>
      <c r="AC33" s="165"/>
      <c r="AD33" s="165"/>
      <c r="AE33" s="165"/>
      <c r="AF33" s="165"/>
      <c r="AG33" s="148"/>
      <c r="AH33" s="148"/>
      <c r="AI33" s="165"/>
      <c r="AJ33" s="148"/>
      <c r="AK33" s="148"/>
      <c r="AL33" s="340"/>
      <c r="AM33" s="340"/>
      <c r="AN33" s="165"/>
      <c r="AO33" s="148"/>
      <c r="AP33" s="148"/>
      <c r="AQ33" s="165"/>
      <c r="AR33" s="378"/>
      <c r="AS33" s="274"/>
      <c r="AT33" s="274"/>
      <c r="AU33" s="274"/>
      <c r="AV33" s="264" t="s">
        <v>266</v>
      </c>
      <c r="AW33" s="269" t="s">
        <v>94</v>
      </c>
      <c r="AX33" s="269" t="s">
        <v>267</v>
      </c>
      <c r="AY33" s="270"/>
      <c r="AZ33" s="265">
        <v>32</v>
      </c>
      <c r="BA33" s="270">
        <v>4</v>
      </c>
      <c r="BB33" s="270"/>
      <c r="BC33" s="270"/>
      <c r="BD33" s="270"/>
      <c r="BE33" s="271"/>
      <c r="BF33" s="270"/>
      <c r="BG33" s="270"/>
      <c r="BH33" s="281"/>
      <c r="BI33" s="270"/>
      <c r="BJ33" s="270"/>
      <c r="BK33" s="270"/>
      <c r="BL33" s="270"/>
      <c r="BM33" s="270"/>
      <c r="BN33" s="270"/>
      <c r="BO33" s="272"/>
      <c r="BP33" s="272"/>
      <c r="BQ33" s="272"/>
      <c r="BR33" s="272"/>
      <c r="BS33" s="272"/>
      <c r="BT33" s="272"/>
      <c r="BU33" s="272"/>
      <c r="BV33" s="272"/>
      <c r="BW33" s="272"/>
      <c r="BX33" s="272"/>
      <c r="BY33" s="272"/>
      <c r="BZ33" s="272"/>
      <c r="CA33" s="272"/>
      <c r="CB33" s="272"/>
      <c r="CC33" s="272"/>
      <c r="CD33" s="272"/>
      <c r="CE33" s="272"/>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74"/>
      <c r="DK33" s="274"/>
      <c r="DL33" s="274"/>
      <c r="DM33" s="274"/>
      <c r="DN33" s="274"/>
      <c r="DO33" s="274"/>
      <c r="DP33" s="274"/>
      <c r="DQ33" s="274"/>
      <c r="DR33" s="274"/>
      <c r="DS33" s="274"/>
      <c r="DT33" s="274"/>
      <c r="DU33" s="274"/>
      <c r="DV33" s="274"/>
      <c r="DW33" s="274"/>
      <c r="DX33" s="274"/>
      <c r="DY33" s="274"/>
      <c r="DZ33" s="274"/>
      <c r="EA33" s="274"/>
    </row>
    <row r="34" spans="1:131" s="1" customFormat="1" ht="16.5" customHeight="1">
      <c r="A34" s="368"/>
      <c r="B34" s="318" t="s">
        <v>10</v>
      </c>
      <c r="C34" s="318"/>
      <c r="D34" s="318"/>
      <c r="E34" s="318"/>
      <c r="F34" s="318"/>
      <c r="G34" s="318"/>
      <c r="H34" s="318"/>
      <c r="I34" s="393"/>
      <c r="J34" s="157"/>
      <c r="K34" s="158"/>
      <c r="L34" s="158"/>
      <c r="M34" s="158"/>
      <c r="N34" s="158" t="s">
        <v>8</v>
      </c>
      <c r="O34" s="156" t="s">
        <v>4</v>
      </c>
      <c r="P34" s="156"/>
      <c r="Q34" s="158" t="s">
        <v>7</v>
      </c>
      <c r="R34" s="156" t="s">
        <v>4</v>
      </c>
      <c r="S34" s="156"/>
      <c r="T34" s="161" t="s">
        <v>6</v>
      </c>
      <c r="U34" s="161"/>
      <c r="V34" s="161"/>
      <c r="W34" s="158" t="s">
        <v>5</v>
      </c>
      <c r="X34" s="260" t="str">
        <f>IF(J34="","",BH34)</f>
        <v/>
      </c>
      <c r="Y34" s="156"/>
      <c r="Z34" s="158" t="s">
        <v>3</v>
      </c>
      <c r="AA34" s="230"/>
      <c r="AB34" s="230"/>
      <c r="AC34" s="394" t="s">
        <v>231</v>
      </c>
      <c r="AD34" s="395" t="s">
        <v>363</v>
      </c>
      <c r="AE34" s="395"/>
      <c r="AF34" s="395"/>
      <c r="AG34" s="395"/>
      <c r="AH34" s="395"/>
      <c r="AI34" s="395"/>
      <c r="AJ34" s="395"/>
      <c r="AK34" s="395"/>
      <c r="AL34" s="395"/>
      <c r="AM34" s="395"/>
      <c r="AN34" s="395"/>
      <c r="AO34" s="395"/>
      <c r="AP34" s="395"/>
      <c r="AQ34" s="395"/>
      <c r="AR34" s="396"/>
      <c r="AS34" s="274"/>
      <c r="AT34" s="274"/>
      <c r="AU34" s="274"/>
      <c r="AV34" s="264" t="s">
        <v>268</v>
      </c>
      <c r="AW34" s="269" t="s">
        <v>94</v>
      </c>
      <c r="AX34" s="269" t="s">
        <v>269</v>
      </c>
      <c r="AY34" s="265"/>
      <c r="AZ34" s="270">
        <v>33</v>
      </c>
      <c r="BA34" s="270">
        <v>4</v>
      </c>
      <c r="BB34" s="270"/>
      <c r="BC34" s="270"/>
      <c r="BD34" s="270"/>
      <c r="BE34" s="271"/>
      <c r="BF34" s="270" t="str">
        <f>CONCATENATE(J34,"/",O34,"/",R34)</f>
        <v>//</v>
      </c>
      <c r="BG34" s="280" t="e">
        <f>EDATE(BF34,0)</f>
        <v>#VALUE!</v>
      </c>
      <c r="BH34" s="281" t="e">
        <f>BG34</f>
        <v>#VALUE!</v>
      </c>
      <c r="BI34" s="270"/>
      <c r="BJ34" s="270"/>
      <c r="BK34" s="270"/>
      <c r="BL34" s="270"/>
      <c r="BM34" s="270"/>
      <c r="BN34" s="270"/>
      <c r="BO34" s="272"/>
      <c r="BP34" s="272"/>
      <c r="BQ34" s="272"/>
      <c r="BR34" s="272"/>
      <c r="BS34" s="272"/>
      <c r="BT34" s="272"/>
      <c r="BU34" s="272"/>
      <c r="BV34" s="272"/>
      <c r="BW34" s="272"/>
      <c r="BX34" s="272"/>
      <c r="BY34" s="272"/>
      <c r="BZ34" s="272"/>
      <c r="CA34" s="272"/>
      <c r="CB34" s="272"/>
      <c r="CC34" s="272"/>
      <c r="CD34" s="272"/>
      <c r="CE34" s="272"/>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row>
    <row r="35" spans="1:131" s="1" customFormat="1" ht="16.5" customHeight="1">
      <c r="A35" s="397"/>
      <c r="B35" s="318"/>
      <c r="C35" s="318"/>
      <c r="D35" s="318"/>
      <c r="E35" s="318"/>
      <c r="F35" s="318"/>
      <c r="G35" s="318"/>
      <c r="H35" s="318"/>
      <c r="I35" s="319"/>
      <c r="J35" s="157"/>
      <c r="K35" s="158"/>
      <c r="L35" s="158"/>
      <c r="M35" s="158"/>
      <c r="N35" s="158"/>
      <c r="O35" s="156"/>
      <c r="P35" s="156"/>
      <c r="Q35" s="158"/>
      <c r="R35" s="156"/>
      <c r="S35" s="156"/>
      <c r="T35" s="340"/>
      <c r="U35" s="340"/>
      <c r="V35" s="340"/>
      <c r="W35" s="165"/>
      <c r="X35" s="148"/>
      <c r="Y35" s="148"/>
      <c r="Z35" s="165"/>
      <c r="AA35" s="398"/>
      <c r="AB35" s="230"/>
      <c r="AC35" s="399"/>
      <c r="AD35" s="400"/>
      <c r="AE35" s="400"/>
      <c r="AF35" s="400"/>
      <c r="AG35" s="400"/>
      <c r="AH35" s="400"/>
      <c r="AI35" s="400"/>
      <c r="AJ35" s="400"/>
      <c r="AK35" s="400"/>
      <c r="AL35" s="400"/>
      <c r="AM35" s="400"/>
      <c r="AN35" s="400"/>
      <c r="AO35" s="400"/>
      <c r="AP35" s="400"/>
      <c r="AQ35" s="400"/>
      <c r="AR35" s="401"/>
      <c r="AS35" s="274"/>
      <c r="AT35" s="274"/>
      <c r="AU35" s="274"/>
      <c r="AV35" s="264" t="s">
        <v>100</v>
      </c>
      <c r="AW35" s="269" t="s">
        <v>101</v>
      </c>
      <c r="AX35" s="269" t="s">
        <v>301</v>
      </c>
      <c r="AY35" s="270"/>
      <c r="AZ35" s="265">
        <v>34</v>
      </c>
      <c r="BA35" s="270">
        <v>4</v>
      </c>
      <c r="BB35" s="270"/>
      <c r="BC35" s="270"/>
      <c r="BD35" s="270"/>
      <c r="BE35" s="271"/>
      <c r="BF35" s="270"/>
      <c r="BG35" s="270"/>
      <c r="BH35" s="270"/>
      <c r="BI35" s="270"/>
      <c r="BJ35" s="270"/>
      <c r="BK35" s="270"/>
      <c r="BL35" s="270"/>
      <c r="BM35" s="270"/>
      <c r="BN35" s="270"/>
      <c r="BO35" s="272"/>
      <c r="BP35" s="272"/>
      <c r="BQ35" s="272"/>
      <c r="BR35" s="272"/>
      <c r="BS35" s="272"/>
      <c r="BT35" s="272"/>
      <c r="BU35" s="272"/>
      <c r="BV35" s="272"/>
      <c r="BW35" s="272"/>
      <c r="BX35" s="272"/>
      <c r="BY35" s="272"/>
      <c r="BZ35" s="272"/>
      <c r="CA35" s="272"/>
      <c r="CB35" s="272"/>
      <c r="CC35" s="272"/>
      <c r="CD35" s="272"/>
      <c r="CE35" s="272"/>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row>
    <row r="36" spans="1:131" s="3" customFormat="1" ht="16.5" customHeight="1">
      <c r="A36" s="356" t="s">
        <v>9</v>
      </c>
      <c r="B36" s="359"/>
      <c r="C36" s="359"/>
      <c r="D36" s="359"/>
      <c r="E36" s="359"/>
      <c r="F36" s="359"/>
      <c r="G36" s="359"/>
      <c r="H36" s="359"/>
      <c r="I36" s="359"/>
      <c r="J36" s="359"/>
      <c r="K36" s="359"/>
      <c r="L36" s="359"/>
      <c r="M36" s="359"/>
      <c r="N36" s="359"/>
      <c r="O36" s="359"/>
      <c r="P36" s="359"/>
      <c r="Q36" s="363"/>
      <c r="R36" s="364"/>
      <c r="S36" s="364"/>
      <c r="T36" s="364"/>
      <c r="U36" s="364"/>
      <c r="V36" s="357"/>
      <c r="W36" s="365"/>
      <c r="X36" s="359"/>
      <c r="Y36" s="359"/>
      <c r="Z36" s="359"/>
      <c r="AA36" s="359"/>
      <c r="AB36" s="359"/>
      <c r="AC36" s="359"/>
      <c r="AD36" s="366"/>
      <c r="AE36" s="366"/>
      <c r="AF36" s="366"/>
      <c r="AG36" s="366"/>
      <c r="AH36" s="366"/>
      <c r="AI36" s="366"/>
      <c r="AJ36" s="357"/>
      <c r="AK36" s="357"/>
      <c r="AL36" s="357"/>
      <c r="AM36" s="357"/>
      <c r="AN36" s="357"/>
      <c r="AO36" s="357"/>
      <c r="AP36" s="365"/>
      <c r="AQ36" s="365"/>
      <c r="AR36" s="367"/>
      <c r="AS36" s="282"/>
      <c r="AT36" s="282"/>
      <c r="AU36" s="282"/>
      <c r="AV36" s="264" t="s">
        <v>102</v>
      </c>
      <c r="AW36" s="269" t="s">
        <v>103</v>
      </c>
      <c r="AX36" s="269" t="s">
        <v>302</v>
      </c>
      <c r="AY36" s="265"/>
      <c r="AZ36" s="270">
        <v>35</v>
      </c>
      <c r="BA36" s="270">
        <v>4</v>
      </c>
      <c r="BB36" s="283"/>
      <c r="BC36" s="283"/>
      <c r="BD36" s="283"/>
      <c r="BE36" s="284"/>
      <c r="BF36" s="283"/>
      <c r="BG36" s="283"/>
      <c r="BH36" s="283"/>
      <c r="BI36" s="283"/>
      <c r="BJ36" s="283"/>
      <c r="BK36" s="283"/>
      <c r="BL36" s="283"/>
      <c r="BM36" s="283"/>
      <c r="BN36" s="283"/>
      <c r="BO36" s="285"/>
      <c r="BP36" s="285"/>
      <c r="BQ36" s="285"/>
      <c r="BR36" s="285"/>
      <c r="BS36" s="285"/>
      <c r="BT36" s="285"/>
      <c r="BU36" s="285"/>
      <c r="BV36" s="285"/>
      <c r="BW36" s="285"/>
      <c r="BX36" s="285"/>
      <c r="BY36" s="285"/>
      <c r="BZ36" s="285"/>
      <c r="CA36" s="285"/>
      <c r="CB36" s="285"/>
      <c r="CC36" s="285"/>
      <c r="CD36" s="285"/>
      <c r="CE36" s="285"/>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c r="DM36" s="282"/>
      <c r="DN36" s="282"/>
      <c r="DO36" s="282"/>
      <c r="DP36" s="282"/>
      <c r="DQ36" s="282"/>
      <c r="DR36" s="282"/>
      <c r="DS36" s="282"/>
      <c r="DT36" s="282"/>
      <c r="DU36" s="282"/>
      <c r="DV36" s="282"/>
      <c r="DW36" s="282"/>
      <c r="DX36" s="282"/>
      <c r="DY36" s="282"/>
      <c r="DZ36" s="282"/>
      <c r="EA36" s="282"/>
    </row>
    <row r="37" spans="1:131" s="3" customFormat="1" ht="16.5" customHeight="1">
      <c r="A37" s="402"/>
      <c r="B37" s="325" t="s">
        <v>272</v>
      </c>
      <c r="C37" s="325"/>
      <c r="D37" s="325"/>
      <c r="E37" s="325"/>
      <c r="F37" s="325"/>
      <c r="G37" s="403"/>
      <c r="H37" s="237" t="s">
        <v>0</v>
      </c>
      <c r="I37" s="238"/>
      <c r="J37" s="404" t="s">
        <v>277</v>
      </c>
      <c r="K37" s="253"/>
      <c r="L37" s="253"/>
      <c r="M37" s="253"/>
      <c r="N37" s="404"/>
      <c r="O37" s="404"/>
      <c r="P37" s="404"/>
      <c r="Q37" s="253"/>
      <c r="R37" s="404"/>
      <c r="S37" s="404"/>
      <c r="T37" s="404"/>
      <c r="U37" s="404"/>
      <c r="V37" s="404"/>
      <c r="W37" s="404"/>
      <c r="X37" s="404"/>
      <c r="Y37" s="238" t="s">
        <v>0</v>
      </c>
      <c r="Z37" s="238"/>
      <c r="AA37" s="404" t="s">
        <v>276</v>
      </c>
      <c r="AB37" s="404"/>
      <c r="AC37" s="404"/>
      <c r="AD37" s="404"/>
      <c r="AE37" s="404"/>
      <c r="AF37" s="253"/>
      <c r="AG37" s="253"/>
      <c r="AH37" s="404"/>
      <c r="AI37" s="253"/>
      <c r="AJ37" s="404"/>
      <c r="AK37" s="404"/>
      <c r="AL37" s="404"/>
      <c r="AM37" s="404"/>
      <c r="AN37" s="404"/>
      <c r="AO37" s="404"/>
      <c r="AP37" s="404"/>
      <c r="AQ37" s="404"/>
      <c r="AR37" s="405"/>
      <c r="AS37" s="282"/>
      <c r="AT37" s="282"/>
      <c r="AU37" s="282"/>
      <c r="AV37" s="264" t="s">
        <v>104</v>
      </c>
      <c r="AW37" s="269" t="s">
        <v>105</v>
      </c>
      <c r="AX37" s="269" t="s">
        <v>303</v>
      </c>
      <c r="AY37" s="270"/>
      <c r="AZ37" s="265">
        <v>36</v>
      </c>
      <c r="BA37" s="270">
        <v>4</v>
      </c>
      <c r="BB37" s="283"/>
      <c r="BC37" s="283"/>
      <c r="BD37" s="283"/>
      <c r="BE37" s="284"/>
      <c r="BF37" s="283"/>
      <c r="BG37" s="283"/>
      <c r="BH37" s="283"/>
      <c r="BI37" s="283"/>
      <c r="BJ37" s="283"/>
      <c r="BK37" s="283"/>
      <c r="BL37" s="283"/>
      <c r="BM37" s="283"/>
      <c r="BN37" s="283"/>
      <c r="BO37" s="285"/>
      <c r="BP37" s="285"/>
      <c r="BQ37" s="285"/>
      <c r="BR37" s="285"/>
      <c r="BS37" s="285"/>
      <c r="BT37" s="285"/>
      <c r="BU37" s="285"/>
      <c r="BV37" s="285"/>
      <c r="BW37" s="285"/>
      <c r="BX37" s="285"/>
      <c r="BY37" s="285"/>
      <c r="BZ37" s="285"/>
      <c r="CA37" s="285"/>
      <c r="CB37" s="285"/>
      <c r="CC37" s="285"/>
      <c r="CD37" s="285"/>
      <c r="CE37" s="285"/>
      <c r="CF37" s="282"/>
      <c r="CG37" s="282"/>
      <c r="CH37" s="282"/>
      <c r="CI37" s="282"/>
      <c r="CJ37" s="282"/>
      <c r="CK37" s="282"/>
      <c r="CL37" s="282"/>
      <c r="CM37" s="282"/>
      <c r="CN37" s="282"/>
      <c r="CO37" s="282"/>
      <c r="CP37" s="282"/>
      <c r="CQ37" s="282"/>
      <c r="CR37" s="282"/>
      <c r="CS37" s="282"/>
      <c r="CT37" s="282"/>
      <c r="CU37" s="282"/>
      <c r="CV37" s="282"/>
      <c r="CW37" s="282"/>
      <c r="CX37" s="282"/>
      <c r="CY37" s="282"/>
      <c r="CZ37" s="282"/>
      <c r="DA37" s="282"/>
      <c r="DB37" s="282"/>
      <c r="DC37" s="282"/>
      <c r="DD37" s="282"/>
      <c r="DE37" s="282"/>
      <c r="DF37" s="282"/>
      <c r="DG37" s="282"/>
      <c r="DH37" s="282"/>
      <c r="DI37" s="282"/>
      <c r="DJ37" s="282"/>
      <c r="DK37" s="282"/>
      <c r="DL37" s="282"/>
      <c r="DM37" s="282"/>
      <c r="DN37" s="282"/>
      <c r="DO37" s="282"/>
      <c r="DP37" s="282"/>
      <c r="DQ37" s="282"/>
      <c r="DR37" s="282"/>
      <c r="DS37" s="282"/>
      <c r="DT37" s="282"/>
      <c r="DU37" s="282"/>
      <c r="DV37" s="282"/>
      <c r="DW37" s="282"/>
      <c r="DX37" s="282"/>
      <c r="DY37" s="282"/>
      <c r="DZ37" s="282"/>
      <c r="EA37" s="282"/>
    </row>
    <row r="38" spans="1:131" s="1" customFormat="1" ht="16.5" customHeight="1">
      <c r="A38" s="406"/>
      <c r="B38" s="322"/>
      <c r="C38" s="322"/>
      <c r="D38" s="322"/>
      <c r="E38" s="322"/>
      <c r="F38" s="322"/>
      <c r="G38" s="407"/>
      <c r="H38" s="239" t="s">
        <v>0</v>
      </c>
      <c r="I38" s="215"/>
      <c r="J38" s="408" t="s">
        <v>278</v>
      </c>
      <c r="K38" s="254"/>
      <c r="L38" s="254"/>
      <c r="M38" s="408"/>
      <c r="N38" s="254"/>
      <c r="O38" s="254"/>
      <c r="P38" s="254"/>
      <c r="Q38" s="408"/>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347"/>
      <c r="AS38" s="274"/>
      <c r="AT38" s="274"/>
      <c r="AU38" s="274"/>
      <c r="AV38" s="264" t="s">
        <v>106</v>
      </c>
      <c r="AW38" s="269" t="s">
        <v>107</v>
      </c>
      <c r="AX38" s="269" t="s">
        <v>304</v>
      </c>
      <c r="AY38" s="265"/>
      <c r="AZ38" s="270">
        <v>37</v>
      </c>
      <c r="BA38" s="270">
        <v>4</v>
      </c>
      <c r="BB38" s="270"/>
      <c r="BC38" s="270"/>
      <c r="BD38" s="270"/>
      <c r="BE38" s="271"/>
      <c r="BF38" s="270"/>
      <c r="BG38" s="270"/>
      <c r="BH38" s="270"/>
      <c r="BI38" s="270"/>
      <c r="BJ38" s="270"/>
      <c r="BK38" s="270"/>
      <c r="BL38" s="270"/>
      <c r="BM38" s="270"/>
      <c r="BN38" s="270"/>
      <c r="BO38" s="272"/>
      <c r="BP38" s="272"/>
      <c r="BQ38" s="272"/>
      <c r="BR38" s="272"/>
      <c r="BS38" s="272"/>
      <c r="BT38" s="272"/>
      <c r="BU38" s="272"/>
      <c r="BV38" s="272"/>
      <c r="BW38" s="272"/>
      <c r="BX38" s="272"/>
      <c r="BY38" s="272"/>
      <c r="BZ38" s="272"/>
      <c r="CA38" s="272"/>
      <c r="CB38" s="272"/>
      <c r="CC38" s="272"/>
      <c r="CD38" s="272"/>
      <c r="CE38" s="272"/>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row>
    <row r="39" spans="1:131" s="1" customFormat="1" ht="16.5" customHeight="1">
      <c r="A39" s="402"/>
      <c r="B39" s="325" t="s">
        <v>366</v>
      </c>
      <c r="C39" s="325"/>
      <c r="D39" s="325"/>
      <c r="E39" s="325"/>
      <c r="F39" s="325"/>
      <c r="G39" s="403"/>
      <c r="H39" s="382"/>
      <c r="I39" s="328" t="s">
        <v>362</v>
      </c>
      <c r="J39" s="328"/>
      <c r="K39" s="328"/>
      <c r="L39" s="328"/>
      <c r="M39" s="328"/>
      <c r="N39" s="328"/>
      <c r="O39" s="328"/>
      <c r="P39" s="328"/>
      <c r="Q39" s="328"/>
      <c r="R39" s="404"/>
      <c r="S39" s="404"/>
      <c r="T39" s="404"/>
      <c r="U39" s="404"/>
      <c r="V39" s="404"/>
      <c r="W39" s="404"/>
      <c r="X39" s="404"/>
      <c r="Y39" s="404"/>
      <c r="Z39" s="253"/>
      <c r="AA39" s="253"/>
      <c r="AB39" s="36"/>
      <c r="AC39" s="36"/>
      <c r="AD39" s="404"/>
      <c r="AE39" s="404"/>
      <c r="AF39" s="253"/>
      <c r="AG39" s="253"/>
      <c r="AH39" s="253"/>
      <c r="AI39" s="253"/>
      <c r="AJ39" s="253"/>
      <c r="AK39" s="253"/>
      <c r="AL39" s="253"/>
      <c r="AM39" s="253"/>
      <c r="AN39" s="253"/>
      <c r="AO39" s="253"/>
      <c r="AP39" s="253"/>
      <c r="AQ39" s="253"/>
      <c r="AR39" s="337"/>
      <c r="AS39" s="274"/>
      <c r="AT39" s="274"/>
      <c r="AU39" s="274"/>
      <c r="AV39" s="264" t="s">
        <v>108</v>
      </c>
      <c r="AW39" s="269" t="s">
        <v>109</v>
      </c>
      <c r="AX39" s="269" t="s">
        <v>305</v>
      </c>
      <c r="AY39" s="270"/>
      <c r="AZ39" s="265">
        <v>38</v>
      </c>
      <c r="BA39" s="270">
        <v>4</v>
      </c>
      <c r="BB39" s="270"/>
      <c r="BC39" s="270"/>
      <c r="BD39" s="270"/>
      <c r="BE39" s="271"/>
      <c r="BF39" s="270"/>
      <c r="BG39" s="270"/>
      <c r="BH39" s="270"/>
      <c r="BI39" s="270"/>
      <c r="BJ39" s="270"/>
      <c r="BK39" s="270"/>
      <c r="BL39" s="270"/>
      <c r="BM39" s="270"/>
      <c r="BN39" s="270"/>
      <c r="BO39" s="272"/>
      <c r="BP39" s="272"/>
      <c r="BQ39" s="272"/>
      <c r="BR39" s="272"/>
      <c r="BS39" s="272"/>
      <c r="BT39" s="272"/>
      <c r="BU39" s="272"/>
      <c r="BV39" s="272"/>
      <c r="BW39" s="272"/>
      <c r="BX39" s="272"/>
      <c r="BY39" s="272"/>
      <c r="BZ39" s="272"/>
      <c r="CA39" s="272"/>
      <c r="CB39" s="272"/>
      <c r="CC39" s="272"/>
      <c r="CD39" s="272"/>
      <c r="CE39" s="272"/>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274"/>
      <c r="DI39" s="274"/>
      <c r="DJ39" s="274"/>
      <c r="DK39" s="274"/>
      <c r="DL39" s="274"/>
      <c r="DM39" s="274"/>
      <c r="DN39" s="274"/>
      <c r="DO39" s="274"/>
      <c r="DP39" s="274"/>
      <c r="DQ39" s="274"/>
      <c r="DR39" s="274"/>
      <c r="DS39" s="274"/>
      <c r="DT39" s="274"/>
      <c r="DU39" s="274"/>
      <c r="DV39" s="274"/>
      <c r="DW39" s="274"/>
      <c r="DX39" s="274"/>
      <c r="DY39" s="274"/>
      <c r="DZ39" s="274"/>
      <c r="EA39" s="274"/>
    </row>
    <row r="40" spans="1:131" s="1" customFormat="1" ht="16.5" customHeight="1">
      <c r="A40" s="406"/>
      <c r="B40" s="322"/>
      <c r="C40" s="322"/>
      <c r="D40" s="322"/>
      <c r="E40" s="322"/>
      <c r="F40" s="322"/>
      <c r="G40" s="407"/>
      <c r="H40" s="389"/>
      <c r="I40" s="340"/>
      <c r="J40" s="340"/>
      <c r="K40" s="340"/>
      <c r="L40" s="340"/>
      <c r="M40" s="340"/>
      <c r="N40" s="340"/>
      <c r="O40" s="340"/>
      <c r="P40" s="340"/>
      <c r="Q40" s="340"/>
      <c r="R40" s="408"/>
      <c r="S40" s="408"/>
      <c r="T40" s="408"/>
      <c r="U40" s="408"/>
      <c r="V40" s="408"/>
      <c r="W40" s="408"/>
      <c r="X40" s="408"/>
      <c r="Y40" s="408"/>
      <c r="Z40" s="254"/>
      <c r="AA40" s="254"/>
      <c r="AB40" s="27"/>
      <c r="AC40" s="27"/>
      <c r="AD40" s="408"/>
      <c r="AE40" s="408"/>
      <c r="AF40" s="254"/>
      <c r="AG40" s="254"/>
      <c r="AH40" s="254"/>
      <c r="AI40" s="254"/>
      <c r="AJ40" s="254"/>
      <c r="AK40" s="254"/>
      <c r="AL40" s="254"/>
      <c r="AM40" s="254"/>
      <c r="AN40" s="254"/>
      <c r="AO40" s="254"/>
      <c r="AP40" s="254"/>
      <c r="AQ40" s="254"/>
      <c r="AR40" s="347"/>
      <c r="AS40" s="274"/>
      <c r="AT40" s="274"/>
      <c r="AU40" s="274"/>
      <c r="AV40" s="264" t="s">
        <v>110</v>
      </c>
      <c r="AW40" s="269" t="s">
        <v>109</v>
      </c>
      <c r="AX40" s="269" t="s">
        <v>306</v>
      </c>
      <c r="AY40" s="270"/>
      <c r="AZ40" s="270">
        <v>39</v>
      </c>
      <c r="BA40" s="270">
        <v>4</v>
      </c>
      <c r="BB40" s="270"/>
      <c r="BC40" s="270"/>
      <c r="BD40" s="270"/>
      <c r="BE40" s="271"/>
      <c r="BF40" s="270"/>
      <c r="BG40" s="270"/>
      <c r="BH40" s="270"/>
      <c r="BI40" s="270"/>
      <c r="BJ40" s="270"/>
      <c r="BK40" s="270"/>
      <c r="BL40" s="270"/>
      <c r="BM40" s="270"/>
      <c r="BN40" s="270"/>
      <c r="BO40" s="272"/>
      <c r="BP40" s="272"/>
      <c r="BQ40" s="272"/>
      <c r="BR40" s="272"/>
      <c r="BS40" s="272"/>
      <c r="BT40" s="272"/>
      <c r="BU40" s="272"/>
      <c r="BV40" s="272"/>
      <c r="BW40" s="272"/>
      <c r="BX40" s="272"/>
      <c r="BY40" s="272"/>
      <c r="BZ40" s="272"/>
      <c r="CA40" s="272"/>
      <c r="CB40" s="272"/>
      <c r="CC40" s="272"/>
      <c r="CD40" s="272"/>
      <c r="CE40" s="272"/>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74"/>
      <c r="DK40" s="274"/>
      <c r="DL40" s="274"/>
      <c r="DM40" s="274"/>
      <c r="DN40" s="274"/>
      <c r="DO40" s="274"/>
      <c r="DP40" s="274"/>
      <c r="DQ40" s="274"/>
      <c r="DR40" s="274"/>
      <c r="DS40" s="274"/>
      <c r="DT40" s="274"/>
      <c r="DU40" s="274"/>
      <c r="DV40" s="274"/>
      <c r="DW40" s="274"/>
      <c r="DX40" s="274"/>
      <c r="DY40" s="274"/>
      <c r="DZ40" s="274"/>
      <c r="EA40" s="274"/>
    </row>
    <row r="41" spans="1:131" s="1" customFormat="1" ht="16.5" customHeight="1">
      <c r="A41" s="409"/>
      <c r="B41" s="410" t="s">
        <v>237</v>
      </c>
      <c r="C41" s="410"/>
      <c r="D41" s="410"/>
      <c r="E41" s="410"/>
      <c r="F41" s="410"/>
      <c r="G41" s="411"/>
      <c r="H41" s="412" t="s">
        <v>2</v>
      </c>
      <c r="I41" s="413"/>
      <c r="J41" s="414" t="s">
        <v>222</v>
      </c>
      <c r="K41" s="414"/>
      <c r="L41" s="414"/>
      <c r="M41" s="253"/>
      <c r="N41" s="328"/>
      <c r="O41" s="328"/>
      <c r="P41" s="328"/>
      <c r="Q41" s="328"/>
      <c r="R41" s="328"/>
      <c r="S41" s="328"/>
      <c r="T41" s="328"/>
      <c r="U41" s="328"/>
      <c r="V41" s="328"/>
      <c r="W41" s="328"/>
      <c r="X41" s="328"/>
      <c r="Y41" s="328"/>
      <c r="Z41" s="328"/>
      <c r="AA41" s="328"/>
      <c r="AB41" s="328"/>
      <c r="AC41" s="415" t="s">
        <v>369</v>
      </c>
      <c r="AD41" s="416"/>
      <c r="AE41" s="416"/>
      <c r="AF41" s="416"/>
      <c r="AG41" s="416"/>
      <c r="AH41" s="416"/>
      <c r="AI41" s="416"/>
      <c r="AJ41" s="416"/>
      <c r="AK41" s="416"/>
      <c r="AL41" s="416"/>
      <c r="AM41" s="416"/>
      <c r="AN41" s="416"/>
      <c r="AO41" s="416"/>
      <c r="AP41" s="416"/>
      <c r="AQ41" s="416"/>
      <c r="AR41" s="417"/>
      <c r="AS41" s="274"/>
      <c r="AT41" s="274"/>
      <c r="AU41" s="274"/>
      <c r="AV41" s="264" t="s">
        <v>111</v>
      </c>
      <c r="AW41" s="269" t="s">
        <v>109</v>
      </c>
      <c r="AX41" s="269" t="s">
        <v>307</v>
      </c>
      <c r="AY41" s="270"/>
      <c r="AZ41" s="265">
        <v>40</v>
      </c>
      <c r="BA41" s="270">
        <v>4</v>
      </c>
      <c r="BB41" s="270"/>
      <c r="BC41" s="270"/>
      <c r="BD41" s="270"/>
      <c r="BE41" s="271"/>
      <c r="BF41" s="270"/>
      <c r="BG41" s="270"/>
      <c r="BH41" s="270"/>
      <c r="BI41" s="270"/>
      <c r="BJ41" s="270"/>
      <c r="BK41" s="270"/>
      <c r="BL41" s="270"/>
      <c r="BM41" s="270"/>
      <c r="BN41" s="270"/>
      <c r="BO41" s="272"/>
      <c r="BP41" s="272"/>
      <c r="BQ41" s="272"/>
      <c r="BR41" s="272"/>
      <c r="BS41" s="272"/>
      <c r="BT41" s="272"/>
      <c r="BU41" s="272"/>
      <c r="BV41" s="272"/>
      <c r="BW41" s="272"/>
      <c r="BX41" s="272"/>
      <c r="BY41" s="272"/>
      <c r="BZ41" s="272"/>
      <c r="CA41" s="272"/>
      <c r="CB41" s="272"/>
      <c r="CC41" s="272"/>
      <c r="CD41" s="272"/>
      <c r="CE41" s="272"/>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74"/>
      <c r="DK41" s="274"/>
      <c r="DL41" s="274"/>
      <c r="DM41" s="274"/>
      <c r="DN41" s="274"/>
      <c r="DO41" s="274"/>
      <c r="DP41" s="274"/>
      <c r="DQ41" s="274"/>
      <c r="DR41" s="274"/>
      <c r="DS41" s="274"/>
      <c r="DT41" s="274"/>
      <c r="DU41" s="274"/>
      <c r="DV41" s="274"/>
      <c r="DW41" s="274"/>
      <c r="DX41" s="274"/>
      <c r="DY41" s="274"/>
      <c r="DZ41" s="274"/>
      <c r="EA41" s="274"/>
    </row>
    <row r="42" spans="1:131" s="1" customFormat="1" ht="16.5" customHeight="1">
      <c r="A42" s="418"/>
      <c r="B42" s="419"/>
      <c r="C42" s="419"/>
      <c r="D42" s="419"/>
      <c r="E42" s="419"/>
      <c r="F42" s="419"/>
      <c r="G42" s="420"/>
      <c r="H42" s="421"/>
      <c r="I42" s="422"/>
      <c r="J42" s="423" t="s">
        <v>239</v>
      </c>
      <c r="K42" s="423"/>
      <c r="L42" s="423"/>
      <c r="M42" s="254"/>
      <c r="N42" s="340"/>
      <c r="O42" s="340"/>
      <c r="P42" s="340"/>
      <c r="Q42" s="340"/>
      <c r="R42" s="340"/>
      <c r="S42" s="340"/>
      <c r="T42" s="340"/>
      <c r="U42" s="340"/>
      <c r="V42" s="340"/>
      <c r="W42" s="340"/>
      <c r="X42" s="340"/>
      <c r="Y42" s="340"/>
      <c r="Z42" s="340"/>
      <c r="AA42" s="340"/>
      <c r="AB42" s="340"/>
      <c r="AC42" s="424"/>
      <c r="AD42" s="175"/>
      <c r="AE42" s="175"/>
      <c r="AF42" s="175"/>
      <c r="AG42" s="175"/>
      <c r="AH42" s="175"/>
      <c r="AI42" s="175"/>
      <c r="AJ42" s="175"/>
      <c r="AK42" s="175"/>
      <c r="AL42" s="175"/>
      <c r="AM42" s="175"/>
      <c r="AN42" s="175"/>
      <c r="AO42" s="175"/>
      <c r="AP42" s="175"/>
      <c r="AQ42" s="175"/>
      <c r="AR42" s="425"/>
      <c r="AS42" s="274"/>
      <c r="AT42" s="274"/>
      <c r="AU42" s="274"/>
      <c r="AV42" s="264" t="s">
        <v>112</v>
      </c>
      <c r="AW42" s="269" t="s">
        <v>109</v>
      </c>
      <c r="AX42" s="269" t="s">
        <v>308</v>
      </c>
      <c r="AY42" s="270"/>
      <c r="AZ42" s="270">
        <v>41</v>
      </c>
      <c r="BA42" s="270">
        <v>5</v>
      </c>
      <c r="BB42" s="270"/>
      <c r="BC42" s="270"/>
      <c r="BD42" s="270"/>
      <c r="BE42" s="271"/>
      <c r="BF42" s="270"/>
      <c r="BG42" s="270"/>
      <c r="BH42" s="270"/>
      <c r="BI42" s="270"/>
      <c r="BJ42" s="270"/>
      <c r="BK42" s="270"/>
      <c r="BL42" s="270"/>
      <c r="BM42" s="270"/>
      <c r="BN42" s="270"/>
      <c r="BO42" s="272"/>
      <c r="BP42" s="272"/>
      <c r="BQ42" s="272"/>
      <c r="BR42" s="272"/>
      <c r="BS42" s="272"/>
      <c r="BT42" s="272"/>
      <c r="BU42" s="272"/>
      <c r="BV42" s="272"/>
      <c r="BW42" s="272"/>
      <c r="BX42" s="272"/>
      <c r="BY42" s="272"/>
      <c r="BZ42" s="272"/>
      <c r="CA42" s="272"/>
      <c r="CB42" s="272"/>
      <c r="CC42" s="272"/>
      <c r="CD42" s="272"/>
      <c r="CE42" s="272"/>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74"/>
      <c r="DK42" s="274"/>
      <c r="DL42" s="274"/>
      <c r="DM42" s="274"/>
      <c r="DN42" s="274"/>
      <c r="DO42" s="274"/>
      <c r="DP42" s="274"/>
      <c r="DQ42" s="274"/>
      <c r="DR42" s="274"/>
      <c r="DS42" s="274"/>
      <c r="DT42" s="274"/>
      <c r="DU42" s="274"/>
      <c r="DV42" s="274"/>
      <c r="DW42" s="274"/>
      <c r="DX42" s="274"/>
      <c r="DY42" s="274"/>
      <c r="DZ42" s="274"/>
      <c r="EA42" s="274"/>
    </row>
    <row r="43" spans="1:131" s="1" customFormat="1" ht="16.5" customHeight="1">
      <c r="A43" s="418"/>
      <c r="B43" s="426" t="s">
        <v>238</v>
      </c>
      <c r="C43" s="426"/>
      <c r="D43" s="426"/>
      <c r="E43" s="426"/>
      <c r="F43" s="426"/>
      <c r="G43" s="420"/>
      <c r="H43" s="412" t="s">
        <v>1</v>
      </c>
      <c r="I43" s="413"/>
      <c r="J43" s="414" t="s">
        <v>222</v>
      </c>
      <c r="K43" s="414"/>
      <c r="L43" s="414"/>
      <c r="M43" s="376"/>
      <c r="N43" s="328"/>
      <c r="O43" s="328"/>
      <c r="P43" s="328"/>
      <c r="Q43" s="328"/>
      <c r="R43" s="328"/>
      <c r="S43" s="328"/>
      <c r="T43" s="328"/>
      <c r="U43" s="328"/>
      <c r="V43" s="328"/>
      <c r="W43" s="328"/>
      <c r="X43" s="328"/>
      <c r="Y43" s="328"/>
      <c r="Z43" s="328"/>
      <c r="AA43" s="328"/>
      <c r="AB43" s="328"/>
      <c r="AC43" s="427"/>
      <c r="AD43" s="428"/>
      <c r="AE43" s="428"/>
      <c r="AF43" s="428"/>
      <c r="AG43" s="428"/>
      <c r="AH43" s="428"/>
      <c r="AI43" s="428"/>
      <c r="AJ43" s="428"/>
      <c r="AK43" s="428"/>
      <c r="AL43" s="428"/>
      <c r="AM43" s="428"/>
      <c r="AN43" s="428"/>
      <c r="AO43" s="428"/>
      <c r="AP43" s="428"/>
      <c r="AQ43" s="428"/>
      <c r="AR43" s="429"/>
      <c r="AS43" s="274"/>
      <c r="AT43" s="274"/>
      <c r="AU43" s="274"/>
      <c r="AV43" s="264" t="s">
        <v>113</v>
      </c>
      <c r="AW43" s="269" t="s">
        <v>114</v>
      </c>
      <c r="AX43" s="269" t="s">
        <v>309</v>
      </c>
      <c r="AY43" s="270"/>
      <c r="AZ43" s="265">
        <v>42</v>
      </c>
      <c r="BA43" s="270">
        <v>5</v>
      </c>
      <c r="BB43" s="270"/>
      <c r="BC43" s="270"/>
      <c r="BD43" s="270"/>
      <c r="BE43" s="271"/>
      <c r="BF43" s="270"/>
      <c r="BG43" s="270"/>
      <c r="BH43" s="270"/>
      <c r="BI43" s="270"/>
      <c r="BJ43" s="270"/>
      <c r="BK43" s="270"/>
      <c r="BL43" s="270"/>
      <c r="BM43" s="270"/>
      <c r="BN43" s="270"/>
      <c r="BO43" s="272"/>
      <c r="BP43" s="272"/>
      <c r="BQ43" s="272"/>
      <c r="BR43" s="272"/>
      <c r="BS43" s="272"/>
      <c r="BT43" s="272"/>
      <c r="BU43" s="272"/>
      <c r="BV43" s="272"/>
      <c r="BW43" s="272"/>
      <c r="BX43" s="272"/>
      <c r="BY43" s="272"/>
      <c r="BZ43" s="272"/>
      <c r="CA43" s="272"/>
      <c r="CB43" s="272"/>
      <c r="CC43" s="272"/>
      <c r="CD43" s="272"/>
      <c r="CE43" s="272"/>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74"/>
      <c r="DK43" s="274"/>
      <c r="DL43" s="274"/>
      <c r="DM43" s="274"/>
      <c r="DN43" s="274"/>
      <c r="DO43" s="274"/>
      <c r="DP43" s="274"/>
      <c r="DQ43" s="274"/>
      <c r="DR43" s="274"/>
      <c r="DS43" s="274"/>
      <c r="DT43" s="274"/>
      <c r="DU43" s="274"/>
      <c r="DV43" s="274"/>
      <c r="DW43" s="274"/>
      <c r="DX43" s="274"/>
      <c r="DY43" s="274"/>
      <c r="DZ43" s="274"/>
      <c r="EA43" s="274"/>
    </row>
    <row r="44" spans="1:131" s="1" customFormat="1" ht="16.5" customHeight="1">
      <c r="A44" s="430"/>
      <c r="B44" s="431"/>
      <c r="C44" s="431"/>
      <c r="D44" s="431"/>
      <c r="E44" s="431"/>
      <c r="F44" s="431"/>
      <c r="G44" s="432"/>
      <c r="H44" s="433"/>
      <c r="I44" s="434"/>
      <c r="J44" s="435" t="s">
        <v>239</v>
      </c>
      <c r="K44" s="435"/>
      <c r="L44" s="435"/>
      <c r="M44" s="436"/>
      <c r="N44" s="437"/>
      <c r="O44" s="437"/>
      <c r="P44" s="437"/>
      <c r="Q44" s="437"/>
      <c r="R44" s="437"/>
      <c r="S44" s="437"/>
      <c r="T44" s="437"/>
      <c r="U44" s="437"/>
      <c r="V44" s="437"/>
      <c r="W44" s="437"/>
      <c r="X44" s="437"/>
      <c r="Y44" s="437"/>
      <c r="Z44" s="437"/>
      <c r="AA44" s="437"/>
      <c r="AB44" s="437"/>
      <c r="AC44" s="438"/>
      <c r="AD44" s="439"/>
      <c r="AE44" s="439"/>
      <c r="AF44" s="439"/>
      <c r="AG44" s="439"/>
      <c r="AH44" s="439"/>
      <c r="AI44" s="439"/>
      <c r="AJ44" s="439"/>
      <c r="AK44" s="439"/>
      <c r="AL44" s="439"/>
      <c r="AM44" s="439"/>
      <c r="AN44" s="439"/>
      <c r="AO44" s="439"/>
      <c r="AP44" s="439"/>
      <c r="AQ44" s="439"/>
      <c r="AR44" s="440"/>
      <c r="AS44" s="274"/>
      <c r="AT44" s="274"/>
      <c r="AU44" s="274"/>
      <c r="AV44" s="264" t="s">
        <v>115</v>
      </c>
      <c r="AW44" s="269" t="s">
        <v>114</v>
      </c>
      <c r="AX44" s="269" t="s">
        <v>310</v>
      </c>
      <c r="AY44" s="270"/>
      <c r="AZ44" s="270">
        <v>43</v>
      </c>
      <c r="BA44" s="270">
        <v>5</v>
      </c>
      <c r="BB44" s="270"/>
      <c r="BC44" s="270"/>
      <c r="BD44" s="270"/>
      <c r="BE44" s="271"/>
      <c r="BF44" s="270"/>
      <c r="BG44" s="270"/>
      <c r="BH44" s="270"/>
      <c r="BI44" s="270"/>
      <c r="BJ44" s="270"/>
      <c r="BK44" s="270"/>
      <c r="BL44" s="270"/>
      <c r="BM44" s="270"/>
      <c r="BN44" s="270"/>
      <c r="BO44" s="272"/>
      <c r="BP44" s="272"/>
      <c r="BQ44" s="272"/>
      <c r="BR44" s="272"/>
      <c r="BS44" s="272"/>
      <c r="BT44" s="272"/>
      <c r="BU44" s="272"/>
      <c r="BV44" s="272"/>
      <c r="BW44" s="272"/>
      <c r="BX44" s="272"/>
      <c r="BY44" s="272"/>
      <c r="BZ44" s="272"/>
      <c r="CA44" s="272"/>
      <c r="CB44" s="272"/>
      <c r="CC44" s="272"/>
      <c r="CD44" s="272"/>
      <c r="CE44" s="272"/>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4"/>
      <c r="DH44" s="274"/>
      <c r="DI44" s="274"/>
      <c r="DJ44" s="274"/>
      <c r="DK44" s="274"/>
      <c r="DL44" s="274"/>
      <c r="DM44" s="274"/>
      <c r="DN44" s="274"/>
      <c r="DO44" s="274"/>
      <c r="DP44" s="274"/>
      <c r="DQ44" s="274"/>
      <c r="DR44" s="274"/>
      <c r="DS44" s="274"/>
      <c r="DT44" s="274"/>
      <c r="DU44" s="274"/>
      <c r="DV44" s="274"/>
      <c r="DW44" s="274"/>
      <c r="DX44" s="274"/>
      <c r="DY44" s="274"/>
      <c r="DZ44" s="274"/>
      <c r="EA44" s="274"/>
    </row>
    <row r="45" spans="1:131" s="1" customFormat="1" ht="16.5" customHeight="1">
      <c r="A45" s="441" t="s">
        <v>368</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74"/>
      <c r="AT45" s="274"/>
      <c r="AU45" s="274"/>
      <c r="AV45" s="264" t="s">
        <v>116</v>
      </c>
      <c r="AW45" s="269" t="s">
        <v>114</v>
      </c>
      <c r="AX45" s="269" t="s">
        <v>311</v>
      </c>
      <c r="AY45" s="270"/>
      <c r="AZ45" s="265">
        <v>44</v>
      </c>
      <c r="BA45" s="270">
        <v>5</v>
      </c>
      <c r="BB45" s="270"/>
      <c r="BC45" s="270"/>
      <c r="BD45" s="270"/>
      <c r="BE45" s="271"/>
      <c r="BF45" s="270"/>
      <c r="BG45" s="270"/>
      <c r="BH45" s="270"/>
      <c r="BI45" s="270"/>
      <c r="BJ45" s="270"/>
      <c r="BK45" s="270"/>
      <c r="BL45" s="270"/>
      <c r="BM45" s="270"/>
      <c r="BN45" s="270"/>
      <c r="BO45" s="272"/>
      <c r="BP45" s="272"/>
      <c r="BQ45" s="272"/>
      <c r="BR45" s="272"/>
      <c r="BS45" s="272"/>
      <c r="BT45" s="272"/>
      <c r="BU45" s="272"/>
      <c r="BV45" s="272"/>
      <c r="BW45" s="272"/>
      <c r="BX45" s="272"/>
      <c r="BY45" s="272"/>
      <c r="BZ45" s="272"/>
      <c r="CA45" s="272"/>
      <c r="CB45" s="272"/>
      <c r="CC45" s="272"/>
      <c r="CD45" s="272"/>
      <c r="CE45" s="272"/>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c r="DM45" s="274"/>
      <c r="DN45" s="274"/>
      <c r="DO45" s="274"/>
      <c r="DP45" s="274"/>
      <c r="DQ45" s="274"/>
      <c r="DR45" s="274"/>
      <c r="DS45" s="274"/>
      <c r="DT45" s="274"/>
      <c r="DU45" s="274"/>
      <c r="DV45" s="274"/>
      <c r="DW45" s="274"/>
      <c r="DX45" s="274"/>
      <c r="DY45" s="274"/>
      <c r="DZ45" s="274"/>
      <c r="EA45" s="274"/>
    </row>
    <row r="46" spans="1:131" s="1" customFormat="1" ht="16.5" customHeight="1">
      <c r="A46" s="441" t="s">
        <v>364</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74"/>
      <c r="AT46" s="267"/>
      <c r="AU46" s="267"/>
      <c r="AV46" s="264" t="s">
        <v>117</v>
      </c>
      <c r="AW46" s="269" t="s">
        <v>118</v>
      </c>
      <c r="AX46" s="269" t="s">
        <v>312</v>
      </c>
      <c r="AY46" s="270"/>
      <c r="AZ46" s="270">
        <v>45</v>
      </c>
      <c r="BA46" s="270">
        <v>5</v>
      </c>
      <c r="BB46" s="270"/>
      <c r="BC46" s="270"/>
      <c r="BD46" s="270"/>
      <c r="BE46" s="271"/>
      <c r="BF46" s="270"/>
      <c r="BG46" s="270"/>
      <c r="BH46" s="270"/>
      <c r="BI46" s="270"/>
      <c r="BJ46" s="270"/>
      <c r="BK46" s="270"/>
      <c r="BL46" s="270"/>
      <c r="BM46" s="270"/>
      <c r="BN46" s="270"/>
      <c r="BO46" s="272"/>
      <c r="BP46" s="272"/>
      <c r="BQ46" s="272"/>
      <c r="BR46" s="272"/>
      <c r="BS46" s="272"/>
      <c r="BT46" s="272"/>
      <c r="BU46" s="272"/>
      <c r="BV46" s="272"/>
      <c r="BW46" s="272"/>
      <c r="BX46" s="272"/>
      <c r="BY46" s="272"/>
      <c r="BZ46" s="272"/>
      <c r="CA46" s="272"/>
      <c r="CB46" s="272"/>
      <c r="CC46" s="272"/>
      <c r="CD46" s="272"/>
      <c r="CE46" s="272"/>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c r="DM46" s="274"/>
      <c r="DN46" s="274"/>
      <c r="DO46" s="274"/>
      <c r="DP46" s="274"/>
      <c r="DQ46" s="274"/>
      <c r="DR46" s="274"/>
      <c r="DS46" s="274"/>
      <c r="DT46" s="274"/>
      <c r="DU46" s="274"/>
      <c r="DV46" s="274"/>
      <c r="DW46" s="274"/>
      <c r="DX46" s="274"/>
      <c r="DY46" s="274"/>
      <c r="DZ46" s="274"/>
      <c r="EA46" s="274"/>
    </row>
    <row r="47" spans="1:131" ht="16.5" customHeight="1">
      <c r="A47" s="441" t="s">
        <v>365</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86"/>
      <c r="AV47" s="264" t="s">
        <v>119</v>
      </c>
      <c r="AW47" s="269" t="s">
        <v>118</v>
      </c>
      <c r="AX47" s="269" t="s">
        <v>313</v>
      </c>
      <c r="AZ47" s="265">
        <v>46</v>
      </c>
      <c r="BA47" s="270">
        <v>5</v>
      </c>
    </row>
    <row r="48" spans="1:131" ht="16.5" customHeight="1">
      <c r="AA48" s="230"/>
      <c r="AB48" s="230"/>
      <c r="AC48" s="230"/>
      <c r="AD48" s="230"/>
      <c r="AJ48" s="442"/>
      <c r="AK48" s="442"/>
      <c r="AL48" s="442"/>
      <c r="AM48" s="442"/>
      <c r="AN48" s="442"/>
      <c r="AO48" s="443" t="s">
        <v>361</v>
      </c>
      <c r="AP48" s="444"/>
      <c r="AQ48" s="444"/>
      <c r="AR48" s="445"/>
      <c r="AV48" s="264" t="s">
        <v>120</v>
      </c>
      <c r="AW48" s="269" t="s">
        <v>121</v>
      </c>
      <c r="AX48" s="269" t="s">
        <v>314</v>
      </c>
      <c r="AZ48" s="270">
        <v>47</v>
      </c>
      <c r="BA48" s="270">
        <v>5</v>
      </c>
    </row>
    <row r="49" spans="1:53" ht="16.5" customHeight="1">
      <c r="A49" s="446"/>
      <c r="AA49" s="230"/>
      <c r="AB49" s="230"/>
      <c r="AC49" s="230"/>
      <c r="AD49" s="230"/>
      <c r="AJ49" s="442"/>
      <c r="AK49" s="442"/>
      <c r="AL49" s="442"/>
      <c r="AM49" s="442"/>
      <c r="AN49" s="442"/>
      <c r="AO49" s="447"/>
      <c r="AP49" s="448"/>
      <c r="AQ49" s="448"/>
      <c r="AR49" s="449"/>
      <c r="AV49" s="264" t="s">
        <v>122</v>
      </c>
      <c r="AW49" s="269" t="s">
        <v>121</v>
      </c>
      <c r="AX49" s="269" t="s">
        <v>315</v>
      </c>
      <c r="AZ49" s="265">
        <v>48</v>
      </c>
      <c r="BA49" s="270">
        <v>5</v>
      </c>
    </row>
    <row r="50" spans="1:53" ht="16.5" customHeight="1">
      <c r="AA50" s="230"/>
      <c r="AB50" s="230"/>
      <c r="AC50" s="230"/>
      <c r="AD50" s="230"/>
      <c r="AJ50" s="442"/>
      <c r="AK50" s="442"/>
      <c r="AL50" s="442"/>
      <c r="AM50" s="442"/>
      <c r="AN50" s="442"/>
      <c r="AO50" s="447"/>
      <c r="AP50" s="448"/>
      <c r="AQ50" s="448"/>
      <c r="AR50" s="449"/>
      <c r="AV50" s="264" t="s">
        <v>123</v>
      </c>
      <c r="AW50" s="269" t="s">
        <v>124</v>
      </c>
      <c r="AX50" s="269" t="s">
        <v>316</v>
      </c>
      <c r="AZ50" s="270">
        <v>49</v>
      </c>
      <c r="BA50" s="270">
        <v>5</v>
      </c>
    </row>
    <row r="51" spans="1:53" ht="16.5" customHeight="1">
      <c r="A51" s="129" t="s">
        <v>271</v>
      </c>
      <c r="D51" s="230"/>
      <c r="E51" s="230"/>
      <c r="F51" s="230"/>
      <c r="G51" s="230"/>
      <c r="H51" s="230"/>
      <c r="I51" s="230"/>
      <c r="AC51" s="230"/>
      <c r="AD51" s="230"/>
      <c r="AJ51" s="442"/>
      <c r="AK51" s="442"/>
      <c r="AL51" s="442"/>
      <c r="AM51" s="442"/>
      <c r="AN51" s="442"/>
      <c r="AO51" s="450"/>
      <c r="AP51" s="451"/>
      <c r="AQ51" s="451"/>
      <c r="AR51" s="452"/>
      <c r="AV51" s="264" t="s">
        <v>125</v>
      </c>
      <c r="AW51" s="269" t="s">
        <v>126</v>
      </c>
      <c r="AX51" s="269" t="s">
        <v>317</v>
      </c>
      <c r="AZ51" s="265">
        <v>50</v>
      </c>
      <c r="BA51" s="270">
        <v>5</v>
      </c>
    </row>
    <row r="52" spans="1:53" ht="16.5" customHeight="1">
      <c r="E52" s="230"/>
      <c r="F52" s="230"/>
      <c r="G52" s="230"/>
      <c r="H52" s="230"/>
      <c r="I52" s="230"/>
      <c r="AC52" s="230"/>
      <c r="AD52" s="230"/>
      <c r="AE52" s="230"/>
      <c r="AF52" s="230"/>
      <c r="AG52" s="230"/>
      <c r="AH52" s="230"/>
      <c r="AI52" s="230"/>
      <c r="AJ52" s="230"/>
      <c r="AK52" s="230"/>
      <c r="AL52" s="230"/>
      <c r="AM52" s="230"/>
      <c r="AN52" s="230"/>
      <c r="AV52" s="264" t="s">
        <v>127</v>
      </c>
      <c r="AW52" s="269" t="s">
        <v>128</v>
      </c>
      <c r="AX52" s="269" t="s">
        <v>128</v>
      </c>
      <c r="AZ52" s="270">
        <v>51</v>
      </c>
      <c r="BA52" s="270">
        <v>6</v>
      </c>
    </row>
    <row r="53" spans="1:53" ht="16.5" customHeight="1">
      <c r="A53" s="230"/>
      <c r="E53" s="230"/>
      <c r="F53" s="230"/>
      <c r="G53" s="230"/>
      <c r="I53" s="230"/>
      <c r="AF53" s="230"/>
      <c r="AG53" s="230"/>
      <c r="AH53" s="230"/>
      <c r="AI53" s="230"/>
      <c r="AJ53" s="230"/>
      <c r="AK53" s="230"/>
      <c r="AL53" s="230"/>
      <c r="AM53" s="230"/>
      <c r="AN53" s="230"/>
      <c r="AO53" s="230"/>
      <c r="AP53" s="230"/>
      <c r="AQ53" s="230"/>
      <c r="AV53" s="264" t="s">
        <v>129</v>
      </c>
      <c r="AW53" s="269" t="s">
        <v>130</v>
      </c>
      <c r="AX53" s="269" t="s">
        <v>318</v>
      </c>
      <c r="AZ53" s="265">
        <v>52</v>
      </c>
      <c r="BA53" s="270">
        <v>6</v>
      </c>
    </row>
    <row r="54" spans="1:53" ht="16.5" customHeight="1">
      <c r="AF54" s="230"/>
      <c r="AG54" s="230"/>
      <c r="AH54" s="230"/>
      <c r="AI54" s="230"/>
      <c r="AJ54" s="230"/>
      <c r="AK54" s="230"/>
      <c r="AL54" s="230"/>
      <c r="AM54" s="230"/>
      <c r="AN54" s="230"/>
      <c r="AO54" s="230"/>
      <c r="AP54" s="230"/>
      <c r="AV54" s="264" t="s">
        <v>131</v>
      </c>
      <c r="AW54" s="269" t="s">
        <v>132</v>
      </c>
      <c r="AX54" s="269" t="s">
        <v>319</v>
      </c>
      <c r="AZ54" s="270">
        <v>53</v>
      </c>
      <c r="BA54" s="270">
        <v>6</v>
      </c>
    </row>
    <row r="55" spans="1:53" ht="16.5" customHeight="1">
      <c r="AF55" s="230"/>
      <c r="AG55" s="230"/>
      <c r="AH55" s="230"/>
      <c r="AI55" s="230"/>
      <c r="AJ55" s="230"/>
      <c r="AK55" s="230"/>
      <c r="AL55" s="230"/>
      <c r="AM55" s="230"/>
      <c r="AN55" s="230"/>
      <c r="AO55" s="230"/>
      <c r="AP55" s="230"/>
      <c r="AV55" s="264" t="s">
        <v>133</v>
      </c>
      <c r="AW55" s="269" t="s">
        <v>132</v>
      </c>
      <c r="AX55" s="269" t="s">
        <v>320</v>
      </c>
      <c r="AZ55" s="265">
        <v>54</v>
      </c>
      <c r="BA55" s="270">
        <v>6</v>
      </c>
    </row>
    <row r="56" spans="1:53" ht="16.5" customHeight="1">
      <c r="AV56" s="264" t="s">
        <v>134</v>
      </c>
      <c r="AW56" s="269" t="s">
        <v>135</v>
      </c>
      <c r="AX56" s="269" t="s">
        <v>321</v>
      </c>
      <c r="AZ56" s="270">
        <v>55</v>
      </c>
      <c r="BA56" s="270">
        <v>6</v>
      </c>
    </row>
    <row r="57" spans="1:53" ht="16.5" customHeight="1">
      <c r="AV57" s="264" t="s">
        <v>136</v>
      </c>
      <c r="AW57" s="269" t="s">
        <v>135</v>
      </c>
      <c r="AX57" s="269" t="s">
        <v>322</v>
      </c>
      <c r="AZ57" s="265">
        <v>56</v>
      </c>
      <c r="BA57" s="270">
        <v>6</v>
      </c>
    </row>
    <row r="58" spans="1:53" ht="16.5" customHeight="1">
      <c r="AV58" s="264" t="s">
        <v>137</v>
      </c>
      <c r="AW58" s="269" t="s">
        <v>138</v>
      </c>
      <c r="AX58" s="269" t="s">
        <v>323</v>
      </c>
      <c r="AZ58" s="270">
        <v>57</v>
      </c>
      <c r="BA58" s="270">
        <v>6</v>
      </c>
    </row>
    <row r="59" spans="1:53" ht="16.5" customHeight="1">
      <c r="AV59" s="264" t="s">
        <v>139</v>
      </c>
      <c r="AW59" s="269" t="s">
        <v>138</v>
      </c>
      <c r="AX59" s="269" t="s">
        <v>324</v>
      </c>
      <c r="AZ59" s="265">
        <v>58</v>
      </c>
      <c r="BA59" s="270">
        <v>6</v>
      </c>
    </row>
    <row r="60" spans="1:53" ht="16.5" customHeight="1">
      <c r="AV60" s="264" t="s">
        <v>140</v>
      </c>
      <c r="AW60" s="269" t="s">
        <v>141</v>
      </c>
      <c r="AX60" s="269" t="s">
        <v>325</v>
      </c>
      <c r="AZ60" s="270">
        <v>59</v>
      </c>
      <c r="BA60" s="270">
        <v>6</v>
      </c>
    </row>
    <row r="61" spans="1:53" ht="16.5" customHeight="1">
      <c r="AV61" s="264" t="s">
        <v>142</v>
      </c>
      <c r="AW61" s="269" t="s">
        <v>141</v>
      </c>
      <c r="AX61" s="269" t="s">
        <v>326</v>
      </c>
      <c r="AZ61" s="265">
        <v>60</v>
      </c>
      <c r="BA61" s="270">
        <v>6</v>
      </c>
    </row>
    <row r="62" spans="1:53" ht="16.5" customHeight="1">
      <c r="AV62" s="264" t="s">
        <v>253</v>
      </c>
      <c r="AW62" s="269" t="s">
        <v>141</v>
      </c>
      <c r="AX62" s="269" t="s">
        <v>327</v>
      </c>
      <c r="AZ62" s="270">
        <v>61</v>
      </c>
      <c r="BA62" s="270">
        <v>6</v>
      </c>
    </row>
    <row r="63" spans="1:53" ht="16.5" customHeight="1">
      <c r="AV63" s="264" t="s">
        <v>254</v>
      </c>
      <c r="AW63" s="269" t="s">
        <v>141</v>
      </c>
      <c r="AX63" s="269" t="s">
        <v>328</v>
      </c>
      <c r="AZ63" s="265">
        <v>62</v>
      </c>
      <c r="BA63" s="270">
        <v>6</v>
      </c>
    </row>
    <row r="64" spans="1:53" ht="16.5" customHeight="1">
      <c r="AV64" s="264" t="s">
        <v>143</v>
      </c>
      <c r="AW64" s="269" t="s">
        <v>144</v>
      </c>
      <c r="AX64" s="269" t="s">
        <v>329</v>
      </c>
      <c r="AZ64" s="270">
        <v>63</v>
      </c>
      <c r="BA64" s="270">
        <v>6</v>
      </c>
    </row>
    <row r="65" spans="48:53" ht="16.5" customHeight="1">
      <c r="AV65" s="264" t="s">
        <v>145</v>
      </c>
      <c r="AW65" s="269" t="s">
        <v>146</v>
      </c>
      <c r="AX65" s="269" t="s">
        <v>330</v>
      </c>
      <c r="AZ65" s="265">
        <v>64</v>
      </c>
      <c r="BA65" s="270">
        <v>6</v>
      </c>
    </row>
    <row r="66" spans="48:53" ht="16.5" customHeight="1">
      <c r="AV66" s="264" t="s">
        <v>147</v>
      </c>
      <c r="AW66" s="269" t="s">
        <v>148</v>
      </c>
      <c r="AX66" s="269" t="s">
        <v>331</v>
      </c>
      <c r="AZ66" s="270">
        <v>65</v>
      </c>
      <c r="BA66" s="270">
        <v>6</v>
      </c>
    </row>
    <row r="67" spans="48:53" ht="16.5" customHeight="1">
      <c r="AV67" s="264" t="s">
        <v>149</v>
      </c>
      <c r="AW67" s="269" t="s">
        <v>150</v>
      </c>
      <c r="AX67" s="269" t="s">
        <v>332</v>
      </c>
      <c r="AZ67" s="265">
        <v>66</v>
      </c>
      <c r="BA67" s="270">
        <v>6</v>
      </c>
    </row>
    <row r="68" spans="48:53" ht="16.5" customHeight="1">
      <c r="AV68" s="264" t="s">
        <v>151</v>
      </c>
      <c r="AW68" s="269" t="s">
        <v>150</v>
      </c>
      <c r="AX68" s="269" t="s">
        <v>333</v>
      </c>
      <c r="AZ68" s="270">
        <v>67</v>
      </c>
      <c r="BA68" s="270">
        <v>6</v>
      </c>
    </row>
    <row r="69" spans="48:53" ht="16.5" customHeight="1">
      <c r="AV69" s="264" t="s">
        <v>152</v>
      </c>
      <c r="AW69" s="269" t="s">
        <v>153</v>
      </c>
      <c r="AX69" s="269" t="s">
        <v>334</v>
      </c>
      <c r="AZ69" s="265">
        <v>68</v>
      </c>
      <c r="BA69" s="270">
        <v>6</v>
      </c>
    </row>
    <row r="70" spans="48:53" ht="16.5" customHeight="1">
      <c r="AV70" s="264" t="s">
        <v>154</v>
      </c>
      <c r="AW70" s="269" t="s">
        <v>153</v>
      </c>
      <c r="AX70" s="269" t="s">
        <v>335</v>
      </c>
      <c r="AZ70" s="270">
        <v>69</v>
      </c>
      <c r="BA70" s="270">
        <v>6</v>
      </c>
    </row>
    <row r="71" spans="48:53" ht="16.5" customHeight="1">
      <c r="AV71" s="264" t="s">
        <v>155</v>
      </c>
      <c r="AW71" s="269" t="s">
        <v>153</v>
      </c>
      <c r="AX71" s="269" t="s">
        <v>336</v>
      </c>
      <c r="AZ71" s="265">
        <v>70</v>
      </c>
      <c r="BA71" s="270">
        <v>6</v>
      </c>
    </row>
    <row r="72" spans="48:53" ht="16.5" customHeight="1">
      <c r="AV72" s="264" t="s">
        <v>156</v>
      </c>
      <c r="AW72" s="269" t="s">
        <v>157</v>
      </c>
      <c r="AX72" s="269" t="s">
        <v>157</v>
      </c>
      <c r="AZ72" s="270">
        <v>71</v>
      </c>
      <c r="BA72" s="270">
        <v>6</v>
      </c>
    </row>
    <row r="73" spans="48:53" ht="16.5" customHeight="1">
      <c r="AV73" s="264" t="s">
        <v>158</v>
      </c>
      <c r="AW73" s="269" t="s">
        <v>159</v>
      </c>
      <c r="AX73" s="269" t="s">
        <v>337</v>
      </c>
      <c r="AZ73" s="265">
        <v>72</v>
      </c>
      <c r="BA73" s="270">
        <v>6</v>
      </c>
    </row>
    <row r="74" spans="48:53" ht="16.5" customHeight="1">
      <c r="AV74" s="264" t="s">
        <v>160</v>
      </c>
      <c r="AW74" s="269" t="s">
        <v>161</v>
      </c>
      <c r="AX74" s="269" t="s">
        <v>161</v>
      </c>
      <c r="AZ74" s="270">
        <v>73</v>
      </c>
      <c r="BA74" s="270">
        <v>6</v>
      </c>
    </row>
    <row r="75" spans="48:53" ht="16.5" customHeight="1">
      <c r="AV75" s="264" t="s">
        <v>162</v>
      </c>
      <c r="AW75" s="269" t="s">
        <v>163</v>
      </c>
      <c r="AX75" s="269" t="s">
        <v>338</v>
      </c>
      <c r="AZ75" s="265">
        <v>74</v>
      </c>
      <c r="BA75" s="270">
        <v>6</v>
      </c>
    </row>
    <row r="76" spans="48:53" ht="16.5" customHeight="1">
      <c r="AV76" s="264" t="s">
        <v>164</v>
      </c>
      <c r="AW76" s="269" t="s">
        <v>163</v>
      </c>
      <c r="AX76" s="269" t="s">
        <v>339</v>
      </c>
      <c r="AZ76" s="270">
        <v>75</v>
      </c>
      <c r="BA76" s="270">
        <v>6</v>
      </c>
    </row>
    <row r="77" spans="48:53" ht="16.5" customHeight="1">
      <c r="AV77" s="264" t="s">
        <v>165</v>
      </c>
      <c r="AW77" s="269" t="s">
        <v>163</v>
      </c>
      <c r="AX77" s="269" t="s">
        <v>340</v>
      </c>
      <c r="AZ77" s="265">
        <v>76</v>
      </c>
      <c r="BA77" s="270">
        <v>6</v>
      </c>
    </row>
    <row r="78" spans="48:53" ht="16.5" customHeight="1">
      <c r="AV78" s="264" t="s">
        <v>166</v>
      </c>
      <c r="AW78" s="269" t="s">
        <v>163</v>
      </c>
      <c r="AX78" s="269" t="s">
        <v>341</v>
      </c>
      <c r="AZ78" s="270">
        <v>77</v>
      </c>
      <c r="BA78" s="270">
        <v>6</v>
      </c>
    </row>
    <row r="79" spans="48:53" ht="16.5" customHeight="1">
      <c r="AV79" s="264" t="s">
        <v>167</v>
      </c>
      <c r="AW79" s="269" t="s">
        <v>163</v>
      </c>
      <c r="AX79" s="269" t="s">
        <v>342</v>
      </c>
      <c r="AZ79" s="265">
        <v>78</v>
      </c>
      <c r="BA79" s="270">
        <v>6</v>
      </c>
    </row>
    <row r="80" spans="48:53" ht="16.5" customHeight="1">
      <c r="AV80" s="264" t="s">
        <v>168</v>
      </c>
      <c r="AW80" s="269" t="s">
        <v>169</v>
      </c>
      <c r="AX80" s="269" t="s">
        <v>343</v>
      </c>
      <c r="AZ80" s="270">
        <v>79</v>
      </c>
      <c r="BA80" s="270">
        <v>6</v>
      </c>
    </row>
    <row r="81" spans="48:53" ht="16.5" customHeight="1">
      <c r="AV81" s="264" t="s">
        <v>170</v>
      </c>
      <c r="AW81" s="269" t="s">
        <v>169</v>
      </c>
      <c r="AX81" s="269" t="s">
        <v>169</v>
      </c>
      <c r="AZ81" s="265">
        <v>80</v>
      </c>
      <c r="BA81" s="270">
        <v>6</v>
      </c>
    </row>
    <row r="82" spans="48:53" ht="16.5" customHeight="1">
      <c r="AV82" s="264" t="s">
        <v>171</v>
      </c>
      <c r="AW82" s="269" t="s">
        <v>172</v>
      </c>
      <c r="AX82" s="269" t="s">
        <v>344</v>
      </c>
      <c r="AZ82" s="270">
        <v>81</v>
      </c>
      <c r="BA82" s="270">
        <v>6</v>
      </c>
    </row>
    <row r="83" spans="48:53" ht="16.5" customHeight="1">
      <c r="AV83" s="264" t="s">
        <v>173</v>
      </c>
      <c r="AW83" s="269" t="s">
        <v>174</v>
      </c>
      <c r="AX83" s="269" t="s">
        <v>345</v>
      </c>
      <c r="AZ83" s="265">
        <v>82</v>
      </c>
      <c r="BA83" s="270">
        <v>6</v>
      </c>
    </row>
    <row r="84" spans="48:53" ht="16.5" customHeight="1">
      <c r="AV84" s="264" t="s">
        <v>270</v>
      </c>
      <c r="AW84" s="269" t="s">
        <v>174</v>
      </c>
      <c r="AX84" s="269" t="s">
        <v>346</v>
      </c>
      <c r="AZ84" s="270">
        <v>83</v>
      </c>
      <c r="BA84" s="270">
        <v>6</v>
      </c>
    </row>
    <row r="85" spans="48:53" ht="16.5" customHeight="1">
      <c r="AV85" s="264" t="s">
        <v>175</v>
      </c>
      <c r="AW85" s="269" t="s">
        <v>176</v>
      </c>
      <c r="AX85" s="269" t="s">
        <v>347</v>
      </c>
      <c r="AZ85" s="265">
        <v>84</v>
      </c>
      <c r="BA85" s="270">
        <v>6</v>
      </c>
    </row>
    <row r="86" spans="48:53" ht="16.5" customHeight="1">
      <c r="AV86" s="264" t="s">
        <v>177</v>
      </c>
      <c r="AW86" s="269" t="s">
        <v>178</v>
      </c>
      <c r="AX86" s="269" t="s">
        <v>348</v>
      </c>
      <c r="AZ86" s="270">
        <v>85</v>
      </c>
      <c r="BA86" s="270">
        <v>6</v>
      </c>
    </row>
    <row r="87" spans="48:53" ht="16.5" customHeight="1">
      <c r="AV87" s="264" t="s">
        <v>179</v>
      </c>
      <c r="AW87" s="269" t="s">
        <v>178</v>
      </c>
      <c r="AX87" s="269" t="s">
        <v>349</v>
      </c>
      <c r="AZ87" s="265">
        <v>86</v>
      </c>
      <c r="BA87" s="270">
        <v>6</v>
      </c>
    </row>
    <row r="88" spans="48:53" ht="16.5" customHeight="1">
      <c r="AV88" s="264" t="s">
        <v>180</v>
      </c>
      <c r="AW88" s="269" t="s">
        <v>178</v>
      </c>
      <c r="AX88" s="269" t="s">
        <v>350</v>
      </c>
      <c r="AZ88" s="270">
        <v>87</v>
      </c>
      <c r="BA88" s="270">
        <v>6</v>
      </c>
    </row>
    <row r="89" spans="48:53" ht="16.5" customHeight="1">
      <c r="AV89" s="264" t="s">
        <v>181</v>
      </c>
      <c r="AW89" s="269" t="s">
        <v>178</v>
      </c>
      <c r="AX89" s="269" t="s">
        <v>351</v>
      </c>
      <c r="AZ89" s="265">
        <v>88</v>
      </c>
      <c r="BA89" s="270">
        <v>6</v>
      </c>
    </row>
    <row r="90" spans="48:53" ht="16.5" customHeight="1">
      <c r="AV90" s="264" t="s">
        <v>182</v>
      </c>
      <c r="AW90" s="269" t="s">
        <v>183</v>
      </c>
      <c r="AX90" s="269" t="s">
        <v>352</v>
      </c>
      <c r="AZ90" s="270">
        <v>89</v>
      </c>
      <c r="BA90" s="270">
        <v>6</v>
      </c>
    </row>
    <row r="91" spans="48:53" ht="16.5" customHeight="1">
      <c r="AV91" s="264" t="s">
        <v>184</v>
      </c>
      <c r="AW91" s="269" t="s">
        <v>185</v>
      </c>
      <c r="AX91" s="269" t="s">
        <v>353</v>
      </c>
      <c r="AZ91" s="265">
        <v>90</v>
      </c>
      <c r="BA91" s="270">
        <v>6</v>
      </c>
    </row>
    <row r="92" spans="48:53" ht="16.5" customHeight="1">
      <c r="AV92" s="264" t="s">
        <v>186</v>
      </c>
      <c r="AW92" s="269" t="s">
        <v>185</v>
      </c>
      <c r="AX92" s="269" t="s">
        <v>354</v>
      </c>
      <c r="AZ92" s="265">
        <v>91</v>
      </c>
      <c r="BA92" s="270">
        <v>6</v>
      </c>
    </row>
    <row r="93" spans="48:53" ht="16.5" customHeight="1">
      <c r="AV93" s="264" t="s">
        <v>187</v>
      </c>
      <c r="AW93" s="269" t="s">
        <v>185</v>
      </c>
      <c r="AX93" s="269" t="s">
        <v>355</v>
      </c>
      <c r="AZ93" s="265">
        <v>92</v>
      </c>
      <c r="BA93" s="270">
        <v>6</v>
      </c>
    </row>
    <row r="94" spans="48:53" ht="16.5" customHeight="1">
      <c r="AV94" s="264" t="s">
        <v>188</v>
      </c>
      <c r="AW94" s="269" t="s">
        <v>185</v>
      </c>
      <c r="AX94" s="269" t="s">
        <v>356</v>
      </c>
      <c r="AZ94" s="270">
        <v>93</v>
      </c>
      <c r="BA94" s="270">
        <v>6</v>
      </c>
    </row>
    <row r="95" spans="48:53" ht="16.5" customHeight="1">
      <c r="AV95" s="264" t="s">
        <v>189</v>
      </c>
      <c r="AW95" s="269" t="s">
        <v>190</v>
      </c>
      <c r="AX95" s="269" t="s">
        <v>191</v>
      </c>
      <c r="AZ95" s="265">
        <v>94</v>
      </c>
      <c r="BA95" s="270">
        <v>6</v>
      </c>
    </row>
    <row r="96" spans="48:53" ht="16.5" customHeight="1">
      <c r="AV96" s="264" t="s">
        <v>192</v>
      </c>
      <c r="AW96" s="269" t="s">
        <v>190</v>
      </c>
      <c r="AX96" s="269" t="s">
        <v>193</v>
      </c>
      <c r="AZ96" s="265">
        <v>95</v>
      </c>
      <c r="BA96" s="270">
        <v>6</v>
      </c>
    </row>
    <row r="97" spans="48:53" ht="16.5" customHeight="1">
      <c r="AV97" s="264" t="s">
        <v>194</v>
      </c>
      <c r="AW97" s="269" t="s">
        <v>195</v>
      </c>
      <c r="AX97" s="269" t="s">
        <v>195</v>
      </c>
      <c r="AZ97" s="265">
        <v>96</v>
      </c>
      <c r="BA97" s="270">
        <v>6</v>
      </c>
    </row>
    <row r="98" spans="48:53" ht="16.5" customHeight="1">
      <c r="AV98" s="264" t="s">
        <v>196</v>
      </c>
      <c r="AW98" s="269" t="s">
        <v>197</v>
      </c>
      <c r="AX98" s="269" t="s">
        <v>357</v>
      </c>
      <c r="AZ98" s="270">
        <v>97</v>
      </c>
      <c r="BA98" s="270">
        <v>6</v>
      </c>
    </row>
    <row r="99" spans="48:53" ht="16.5" customHeight="1">
      <c r="AV99" s="264" t="s">
        <v>198</v>
      </c>
      <c r="AW99" s="269" t="s">
        <v>197</v>
      </c>
      <c r="AX99" s="269" t="s">
        <v>358</v>
      </c>
      <c r="AZ99" s="265">
        <v>98</v>
      </c>
      <c r="BA99" s="270">
        <v>6</v>
      </c>
    </row>
    <row r="100" spans="48:53" ht="16.5" customHeight="1">
      <c r="AV100" s="264" t="s">
        <v>199</v>
      </c>
      <c r="AW100" s="269" t="s">
        <v>197</v>
      </c>
      <c r="AX100" s="269" t="s">
        <v>359</v>
      </c>
      <c r="AZ100" s="265">
        <v>99</v>
      </c>
      <c r="BA100" s="270">
        <v>6</v>
      </c>
    </row>
    <row r="101" spans="48:53" ht="16.5" customHeight="1">
      <c r="AV101" s="264" t="s">
        <v>200</v>
      </c>
      <c r="AW101" s="269" t="s">
        <v>201</v>
      </c>
      <c r="AX101" s="269" t="s">
        <v>360</v>
      </c>
      <c r="AZ101" s="265">
        <v>100</v>
      </c>
      <c r="BA101" s="270">
        <v>6</v>
      </c>
    </row>
    <row r="102" spans="48:53" ht="16.5" customHeight="1">
      <c r="AV102" s="287" t="s">
        <v>255</v>
      </c>
      <c r="AW102" s="288" t="s">
        <v>259</v>
      </c>
      <c r="AX102" s="268" t="s">
        <v>260</v>
      </c>
      <c r="AZ102" s="270">
        <v>101</v>
      </c>
      <c r="BA102" s="270">
        <v>6</v>
      </c>
    </row>
    <row r="103" spans="48:53" ht="16.5" customHeight="1">
      <c r="AV103" s="287" t="s">
        <v>256</v>
      </c>
      <c r="AW103" s="288" t="s">
        <v>259</v>
      </c>
      <c r="AX103" s="268" t="s">
        <v>261</v>
      </c>
      <c r="AZ103" s="265">
        <v>102</v>
      </c>
      <c r="BA103" s="270">
        <v>6</v>
      </c>
    </row>
    <row r="104" spans="48:53" ht="16.5" customHeight="1">
      <c r="AV104" s="287" t="s">
        <v>257</v>
      </c>
      <c r="AW104" s="288" t="s">
        <v>259</v>
      </c>
      <c r="AX104" s="268" t="s">
        <v>262</v>
      </c>
      <c r="AZ104" s="265">
        <v>103</v>
      </c>
      <c r="BA104" s="270">
        <v>10</v>
      </c>
    </row>
    <row r="105" spans="48:53" ht="16.5" customHeight="1">
      <c r="AV105" s="287" t="s">
        <v>258</v>
      </c>
      <c r="AW105" s="288" t="s">
        <v>259</v>
      </c>
      <c r="AX105" s="268" t="s">
        <v>263</v>
      </c>
      <c r="AZ105" s="265">
        <v>104</v>
      </c>
      <c r="BA105" s="270">
        <v>10</v>
      </c>
    </row>
    <row r="106" spans="48:53" ht="16.5" customHeight="1">
      <c r="AW106" s="288"/>
      <c r="AX106" s="288"/>
      <c r="AZ106" s="270">
        <v>105</v>
      </c>
      <c r="BA106" s="270">
        <v>10</v>
      </c>
    </row>
    <row r="107" spans="48:53" ht="16.5" customHeight="1">
      <c r="AW107" s="288"/>
      <c r="AX107" s="288"/>
      <c r="AZ107" s="265">
        <v>106</v>
      </c>
      <c r="BA107" s="270">
        <v>10</v>
      </c>
    </row>
    <row r="108" spans="48:53" ht="16.5" customHeight="1">
      <c r="AW108" s="288"/>
      <c r="AX108" s="288"/>
      <c r="AZ108" s="265">
        <v>107</v>
      </c>
      <c r="BA108" s="270">
        <v>10</v>
      </c>
    </row>
    <row r="109" spans="48:53" ht="16.5" customHeight="1">
      <c r="AW109" s="288"/>
      <c r="AX109" s="288"/>
      <c r="AZ109" s="265">
        <v>108</v>
      </c>
      <c r="BA109" s="270">
        <v>10</v>
      </c>
    </row>
    <row r="110" spans="48:53" ht="16.5" customHeight="1">
      <c r="AW110" s="288"/>
      <c r="AX110" s="288"/>
      <c r="AZ110" s="270">
        <v>109</v>
      </c>
      <c r="BA110" s="270">
        <v>10</v>
      </c>
    </row>
    <row r="111" spans="48:53" ht="16.5" customHeight="1">
      <c r="AW111" s="288"/>
      <c r="AX111" s="288"/>
      <c r="AZ111" s="265">
        <v>110</v>
      </c>
      <c r="BA111" s="270">
        <v>10</v>
      </c>
    </row>
    <row r="112" spans="48:53" ht="16.5" customHeight="1">
      <c r="AW112" s="288"/>
      <c r="AX112" s="288"/>
      <c r="AZ112" s="265">
        <v>111</v>
      </c>
      <c r="BA112" s="270">
        <v>10</v>
      </c>
    </row>
    <row r="113" spans="48:53" ht="16.5" customHeight="1">
      <c r="AZ113" s="265">
        <v>112</v>
      </c>
      <c r="BA113" s="270">
        <v>10</v>
      </c>
    </row>
    <row r="114" spans="48:53" ht="16.5" customHeight="1">
      <c r="AV114" s="289"/>
      <c r="AW114" s="289"/>
      <c r="AX114" s="289"/>
      <c r="AZ114" s="270">
        <v>113</v>
      </c>
      <c r="BA114" s="270">
        <v>10</v>
      </c>
    </row>
    <row r="115" spans="48:53" ht="16.5" customHeight="1">
      <c r="AV115" s="289"/>
      <c r="AW115" s="289"/>
      <c r="AX115" s="289"/>
      <c r="AZ115" s="265">
        <v>114</v>
      </c>
      <c r="BA115" s="270">
        <v>10</v>
      </c>
    </row>
    <row r="116" spans="48:53" ht="16.5" customHeight="1">
      <c r="AV116" s="289"/>
      <c r="AW116" s="289"/>
      <c r="AX116" s="289"/>
      <c r="AZ116" s="265">
        <v>115</v>
      </c>
      <c r="BA116" s="270">
        <v>10</v>
      </c>
    </row>
    <row r="117" spans="48:53" ht="16.5" customHeight="1">
      <c r="AV117" s="289"/>
      <c r="AW117" s="289"/>
      <c r="AX117" s="289"/>
      <c r="AZ117" s="265">
        <v>116</v>
      </c>
      <c r="BA117" s="270">
        <v>10</v>
      </c>
    </row>
    <row r="118" spans="48:53" ht="16.5" customHeight="1">
      <c r="AV118" s="289"/>
      <c r="AW118" s="289"/>
      <c r="AX118" s="289"/>
      <c r="AZ118" s="270">
        <v>117</v>
      </c>
      <c r="BA118" s="270">
        <v>10</v>
      </c>
    </row>
    <row r="119" spans="48:53" ht="16.5" customHeight="1">
      <c r="AV119" s="289"/>
      <c r="AW119" s="289"/>
      <c r="AX119" s="289"/>
      <c r="AZ119" s="265">
        <v>118</v>
      </c>
      <c r="BA119" s="270">
        <v>10</v>
      </c>
    </row>
    <row r="120" spans="48:53" ht="16.5" customHeight="1">
      <c r="AZ120" s="265">
        <v>119</v>
      </c>
      <c r="BA120" s="270">
        <v>10</v>
      </c>
    </row>
    <row r="121" spans="48:53" ht="16.5" customHeight="1">
      <c r="AZ121" s="265">
        <v>120</v>
      </c>
      <c r="BA121" s="270">
        <v>10</v>
      </c>
    </row>
    <row r="122" spans="48:53" ht="16.5" customHeight="1">
      <c r="AZ122" s="270">
        <v>121</v>
      </c>
      <c r="BA122" s="270">
        <v>10</v>
      </c>
    </row>
    <row r="123" spans="48:53" ht="16.5" customHeight="1">
      <c r="AZ123" s="265">
        <v>122</v>
      </c>
      <c r="BA123" s="270">
        <v>10</v>
      </c>
    </row>
    <row r="124" spans="48:53" ht="16.5" customHeight="1">
      <c r="AZ124" s="265">
        <v>123</v>
      </c>
      <c r="BA124" s="270">
        <v>10</v>
      </c>
    </row>
    <row r="125" spans="48:53" ht="16.5" customHeight="1">
      <c r="AZ125" s="265">
        <v>124</v>
      </c>
      <c r="BA125" s="270">
        <v>10</v>
      </c>
    </row>
    <row r="126" spans="48:53" ht="16.5" customHeight="1">
      <c r="AZ126" s="270">
        <v>125</v>
      </c>
      <c r="BA126" s="270">
        <v>10</v>
      </c>
    </row>
    <row r="127" spans="48:53" ht="16.5" customHeight="1">
      <c r="AZ127" s="265">
        <v>126</v>
      </c>
      <c r="BA127" s="270">
        <v>10</v>
      </c>
    </row>
    <row r="128" spans="48:53" ht="16.5" customHeight="1">
      <c r="AZ128" s="265">
        <v>127</v>
      </c>
      <c r="BA128" s="270">
        <v>10</v>
      </c>
    </row>
    <row r="129" spans="52:53" ht="16.5" customHeight="1">
      <c r="AZ129" s="265">
        <v>128</v>
      </c>
      <c r="BA129" s="270">
        <v>10</v>
      </c>
    </row>
    <row r="130" spans="52:53" ht="16.5" customHeight="1">
      <c r="AZ130" s="270">
        <v>129</v>
      </c>
      <c r="BA130" s="270">
        <v>10</v>
      </c>
    </row>
    <row r="131" spans="52:53" ht="16.5" customHeight="1">
      <c r="AZ131" s="265">
        <v>130</v>
      </c>
      <c r="BA131" s="270">
        <v>10</v>
      </c>
    </row>
    <row r="132" spans="52:53" ht="16.5" customHeight="1">
      <c r="AZ132" s="265">
        <v>131</v>
      </c>
      <c r="BA132" s="270">
        <v>10</v>
      </c>
    </row>
    <row r="133" spans="52:53" ht="16.5" customHeight="1">
      <c r="AZ133" s="265">
        <v>132</v>
      </c>
      <c r="BA133" s="270">
        <v>10</v>
      </c>
    </row>
    <row r="134" spans="52:53" ht="16.5" customHeight="1">
      <c r="AZ134" s="270">
        <v>133</v>
      </c>
      <c r="BA134" s="270">
        <v>10</v>
      </c>
    </row>
    <row r="135" spans="52:53" ht="16.5" customHeight="1">
      <c r="AZ135" s="265">
        <v>134</v>
      </c>
      <c r="BA135" s="270">
        <v>10</v>
      </c>
    </row>
    <row r="136" spans="52:53" ht="16.5" customHeight="1">
      <c r="AZ136" s="265">
        <v>135</v>
      </c>
      <c r="BA136" s="270">
        <v>10</v>
      </c>
    </row>
    <row r="137" spans="52:53" ht="16.5" customHeight="1">
      <c r="AZ137" s="265">
        <v>136</v>
      </c>
      <c r="BA137" s="270">
        <v>10</v>
      </c>
    </row>
    <row r="138" spans="52:53" ht="16.5" customHeight="1">
      <c r="AZ138" s="270">
        <v>137</v>
      </c>
      <c r="BA138" s="270">
        <v>10</v>
      </c>
    </row>
    <row r="139" spans="52:53" ht="16.5" customHeight="1">
      <c r="AZ139" s="265">
        <v>138</v>
      </c>
      <c r="BA139" s="270">
        <v>10</v>
      </c>
    </row>
    <row r="140" spans="52:53" ht="16.5" customHeight="1">
      <c r="AZ140" s="265">
        <v>139</v>
      </c>
      <c r="BA140" s="270">
        <v>10</v>
      </c>
    </row>
    <row r="141" spans="52:53" ht="16.5" customHeight="1">
      <c r="AZ141" s="265">
        <v>140</v>
      </c>
      <c r="BA141" s="270">
        <v>10</v>
      </c>
    </row>
    <row r="142" spans="52:53" ht="16.5" customHeight="1">
      <c r="AZ142" s="270">
        <v>141</v>
      </c>
      <c r="BA142" s="270">
        <v>10</v>
      </c>
    </row>
    <row r="143" spans="52:53" ht="16.5" customHeight="1">
      <c r="AZ143" s="265">
        <v>142</v>
      </c>
      <c r="BA143" s="270">
        <v>10</v>
      </c>
    </row>
    <row r="144" spans="52:53" ht="16.5" customHeight="1">
      <c r="AZ144" s="265">
        <v>143</v>
      </c>
      <c r="BA144" s="270">
        <v>10</v>
      </c>
    </row>
    <row r="145" spans="52:53" ht="16.5" customHeight="1">
      <c r="AZ145" s="265">
        <v>144</v>
      </c>
      <c r="BA145" s="270">
        <v>10</v>
      </c>
    </row>
    <row r="146" spans="52:53" ht="16.5" customHeight="1">
      <c r="AZ146" s="270">
        <v>145</v>
      </c>
      <c r="BA146" s="270">
        <v>10</v>
      </c>
    </row>
    <row r="147" spans="52:53" ht="16.5" customHeight="1">
      <c r="AZ147" s="265">
        <v>146</v>
      </c>
      <c r="BA147" s="270">
        <v>10</v>
      </c>
    </row>
    <row r="148" spans="52:53" ht="16.5" customHeight="1">
      <c r="AZ148" s="265">
        <v>147</v>
      </c>
      <c r="BA148" s="270">
        <v>10</v>
      </c>
    </row>
    <row r="149" spans="52:53" ht="16.5" customHeight="1">
      <c r="AZ149" s="265">
        <v>148</v>
      </c>
      <c r="BA149" s="270">
        <v>10</v>
      </c>
    </row>
    <row r="150" spans="52:53" ht="16.5" customHeight="1">
      <c r="AZ150" s="270">
        <v>149</v>
      </c>
      <c r="BA150" s="270">
        <v>10</v>
      </c>
    </row>
    <row r="151" spans="52:53" ht="16.5" customHeight="1">
      <c r="AZ151" s="265">
        <v>150</v>
      </c>
      <c r="BA151" s="270">
        <v>10</v>
      </c>
    </row>
    <row r="152" spans="52:53" ht="16.5" customHeight="1">
      <c r="AZ152" s="265">
        <v>151</v>
      </c>
      <c r="BA152" s="270">
        <v>10</v>
      </c>
    </row>
    <row r="153" spans="52:53" ht="16.5" customHeight="1">
      <c r="AZ153" s="265">
        <v>152</v>
      </c>
      <c r="BA153" s="270">
        <v>10</v>
      </c>
    </row>
    <row r="154" spans="52:53" ht="16.5" customHeight="1">
      <c r="AZ154" s="270">
        <v>153</v>
      </c>
      <c r="BA154" s="270">
        <v>10</v>
      </c>
    </row>
    <row r="155" spans="52:53" ht="16.5" customHeight="1">
      <c r="AZ155" s="265">
        <v>154</v>
      </c>
      <c r="BA155" s="270">
        <v>10</v>
      </c>
    </row>
    <row r="156" spans="52:53" ht="16.5" customHeight="1">
      <c r="AZ156" s="265">
        <v>155</v>
      </c>
      <c r="BA156" s="270">
        <v>10</v>
      </c>
    </row>
    <row r="157" spans="52:53" ht="16.5" customHeight="1">
      <c r="AZ157" s="265">
        <v>156</v>
      </c>
      <c r="BA157" s="270">
        <v>10</v>
      </c>
    </row>
    <row r="158" spans="52:53" ht="16.5" customHeight="1">
      <c r="AZ158" s="270">
        <v>157</v>
      </c>
      <c r="BA158" s="270">
        <v>10</v>
      </c>
    </row>
    <row r="159" spans="52:53" ht="16.5" customHeight="1">
      <c r="AZ159" s="265">
        <v>158</v>
      </c>
      <c r="BA159" s="270">
        <v>10</v>
      </c>
    </row>
    <row r="160" spans="52:53" ht="16.5" customHeight="1">
      <c r="AZ160" s="265">
        <v>159</v>
      </c>
      <c r="BA160" s="270">
        <v>10</v>
      </c>
    </row>
    <row r="161" spans="52:53" ht="16.5" customHeight="1">
      <c r="AZ161" s="265">
        <v>160</v>
      </c>
      <c r="BA161" s="270">
        <v>10</v>
      </c>
    </row>
    <row r="162" spans="52:53" ht="16.5" customHeight="1">
      <c r="AZ162" s="270">
        <v>161</v>
      </c>
      <c r="BA162" s="270">
        <v>10</v>
      </c>
    </row>
    <row r="163" spans="52:53" ht="16.5" customHeight="1">
      <c r="AZ163" s="265">
        <v>162</v>
      </c>
      <c r="BA163" s="270">
        <v>10</v>
      </c>
    </row>
    <row r="164" spans="52:53" ht="16.5" customHeight="1">
      <c r="AZ164" s="265">
        <v>163</v>
      </c>
      <c r="BA164" s="270">
        <v>10</v>
      </c>
    </row>
    <row r="165" spans="52:53" ht="16.5" customHeight="1">
      <c r="AZ165" s="265">
        <v>164</v>
      </c>
      <c r="BA165" s="270">
        <v>10</v>
      </c>
    </row>
    <row r="166" spans="52:53" ht="16.5" customHeight="1">
      <c r="AZ166" s="270">
        <v>165</v>
      </c>
      <c r="BA166" s="270">
        <v>10</v>
      </c>
    </row>
    <row r="167" spans="52:53" ht="16.5" customHeight="1">
      <c r="AZ167" s="265">
        <v>166</v>
      </c>
      <c r="BA167" s="270">
        <v>10</v>
      </c>
    </row>
    <row r="168" spans="52:53" ht="16.5" customHeight="1">
      <c r="AZ168" s="265">
        <v>167</v>
      </c>
      <c r="BA168" s="270">
        <v>10</v>
      </c>
    </row>
    <row r="169" spans="52:53" ht="16.5" customHeight="1">
      <c r="AZ169" s="265">
        <v>168</v>
      </c>
      <c r="BA169" s="270">
        <v>10</v>
      </c>
    </row>
    <row r="170" spans="52:53" ht="16.5" customHeight="1">
      <c r="AZ170" s="270">
        <v>169</v>
      </c>
      <c r="BA170" s="270">
        <v>10</v>
      </c>
    </row>
    <row r="171" spans="52:53" ht="16.5" customHeight="1">
      <c r="AZ171" s="265">
        <v>170</v>
      </c>
      <c r="BA171" s="270">
        <v>10</v>
      </c>
    </row>
    <row r="172" spans="52:53" ht="16.5" customHeight="1">
      <c r="AZ172" s="265">
        <v>171</v>
      </c>
      <c r="BA172" s="270">
        <v>10</v>
      </c>
    </row>
    <row r="173" spans="52:53" ht="16.5" customHeight="1">
      <c r="AZ173" s="265">
        <v>172</v>
      </c>
      <c r="BA173" s="270">
        <v>10</v>
      </c>
    </row>
    <row r="174" spans="52:53" ht="16.5" customHeight="1">
      <c r="AZ174" s="270">
        <v>173</v>
      </c>
      <c r="BA174" s="270">
        <v>10</v>
      </c>
    </row>
    <row r="175" spans="52:53" ht="16.5" customHeight="1">
      <c r="AZ175" s="265">
        <v>174</v>
      </c>
      <c r="BA175" s="270">
        <v>10</v>
      </c>
    </row>
    <row r="176" spans="52:53" ht="16.5" customHeight="1">
      <c r="AZ176" s="265">
        <v>175</v>
      </c>
      <c r="BA176" s="270">
        <v>10</v>
      </c>
    </row>
    <row r="177" spans="52:53" ht="16.5" customHeight="1">
      <c r="AZ177" s="265">
        <v>176</v>
      </c>
      <c r="BA177" s="270">
        <v>10</v>
      </c>
    </row>
    <row r="178" spans="52:53" ht="16.5" customHeight="1">
      <c r="AZ178" s="270">
        <v>177</v>
      </c>
      <c r="BA178" s="270">
        <v>10</v>
      </c>
    </row>
    <row r="179" spans="52:53" ht="16.5" customHeight="1">
      <c r="AZ179" s="265">
        <v>178</v>
      </c>
      <c r="BA179" s="270">
        <v>10</v>
      </c>
    </row>
    <row r="180" spans="52:53" ht="16.5" customHeight="1">
      <c r="AZ180" s="265">
        <v>179</v>
      </c>
      <c r="BA180" s="270">
        <v>10</v>
      </c>
    </row>
    <row r="181" spans="52:53" ht="16.5" customHeight="1">
      <c r="AZ181" s="265">
        <v>180</v>
      </c>
      <c r="BA181" s="270">
        <v>10</v>
      </c>
    </row>
    <row r="182" spans="52:53" ht="16.5" customHeight="1">
      <c r="AZ182" s="270">
        <v>181</v>
      </c>
      <c r="BA182" s="270">
        <v>10</v>
      </c>
    </row>
    <row r="183" spans="52:53" ht="16.5" customHeight="1">
      <c r="AZ183" s="265">
        <v>182</v>
      </c>
      <c r="BA183" s="270">
        <v>10</v>
      </c>
    </row>
    <row r="184" spans="52:53" ht="16.5" customHeight="1">
      <c r="AZ184" s="265">
        <v>183</v>
      </c>
      <c r="BA184" s="270">
        <v>10</v>
      </c>
    </row>
    <row r="185" spans="52:53" ht="16.5" customHeight="1">
      <c r="AZ185" s="265">
        <v>184</v>
      </c>
      <c r="BA185" s="270">
        <v>10</v>
      </c>
    </row>
    <row r="186" spans="52:53" ht="16.5" customHeight="1">
      <c r="AZ186" s="270">
        <v>185</v>
      </c>
      <c r="BA186" s="270">
        <v>10</v>
      </c>
    </row>
    <row r="187" spans="52:53" ht="16.5" customHeight="1">
      <c r="AZ187" s="265">
        <v>186</v>
      </c>
      <c r="BA187" s="270">
        <v>10</v>
      </c>
    </row>
    <row r="188" spans="52:53" ht="16.5" customHeight="1">
      <c r="AZ188" s="265">
        <v>187</v>
      </c>
      <c r="BA188" s="270">
        <v>10</v>
      </c>
    </row>
    <row r="189" spans="52:53" ht="16.5" customHeight="1">
      <c r="AZ189" s="265">
        <v>188</v>
      </c>
      <c r="BA189" s="270">
        <v>10</v>
      </c>
    </row>
    <row r="190" spans="52:53" ht="16.5" customHeight="1">
      <c r="AZ190" s="270">
        <v>189</v>
      </c>
      <c r="BA190" s="270">
        <v>10</v>
      </c>
    </row>
    <row r="191" spans="52:53" ht="16.5" customHeight="1">
      <c r="AZ191" s="265">
        <v>190</v>
      </c>
      <c r="BA191" s="270">
        <v>10</v>
      </c>
    </row>
    <row r="192" spans="52:53" ht="16.5" customHeight="1">
      <c r="AZ192" s="265">
        <v>191</v>
      </c>
      <c r="BA192" s="270">
        <v>10</v>
      </c>
    </row>
    <row r="193" spans="52:53" ht="16.5" customHeight="1">
      <c r="AZ193" s="265">
        <v>192</v>
      </c>
      <c r="BA193" s="270">
        <v>10</v>
      </c>
    </row>
    <row r="194" spans="52:53" ht="16.5" customHeight="1">
      <c r="AZ194" s="270">
        <v>193</v>
      </c>
      <c r="BA194" s="270">
        <v>10</v>
      </c>
    </row>
    <row r="195" spans="52:53" ht="16.5" customHeight="1">
      <c r="AZ195" s="265">
        <v>194</v>
      </c>
      <c r="BA195" s="270">
        <v>10</v>
      </c>
    </row>
    <row r="196" spans="52:53" ht="16.5" customHeight="1">
      <c r="AZ196" s="265">
        <v>195</v>
      </c>
      <c r="BA196" s="270">
        <v>10</v>
      </c>
    </row>
    <row r="197" spans="52:53" ht="16.5" customHeight="1">
      <c r="AZ197" s="265">
        <v>196</v>
      </c>
      <c r="BA197" s="270">
        <v>10</v>
      </c>
    </row>
    <row r="198" spans="52:53" ht="16.5" customHeight="1">
      <c r="AZ198" s="270">
        <v>197</v>
      </c>
      <c r="BA198" s="270">
        <v>10</v>
      </c>
    </row>
    <row r="199" spans="52:53" ht="16.5" customHeight="1">
      <c r="AZ199" s="265">
        <v>198</v>
      </c>
      <c r="BA199" s="270">
        <v>10</v>
      </c>
    </row>
    <row r="200" spans="52:53" ht="16.5" customHeight="1">
      <c r="AZ200" s="265">
        <v>199</v>
      </c>
      <c r="BA200" s="270">
        <v>10</v>
      </c>
    </row>
    <row r="201" spans="52:53" ht="16.5" customHeight="1">
      <c r="AZ201" s="265">
        <v>200</v>
      </c>
      <c r="BA201" s="270">
        <v>10</v>
      </c>
    </row>
    <row r="202" spans="52:53" ht="16.5" customHeight="1">
      <c r="AZ202" s="270">
        <v>201</v>
      </c>
      <c r="BA202" s="270">
        <v>10</v>
      </c>
    </row>
    <row r="203" spans="52:53" ht="16.5" customHeight="1">
      <c r="AZ203" s="265">
        <v>202</v>
      </c>
      <c r="BA203" s="270">
        <v>10</v>
      </c>
    </row>
    <row r="204" spans="52:53" ht="16.5" customHeight="1">
      <c r="AZ204" s="265">
        <v>203</v>
      </c>
      <c r="BA204" s="270">
        <v>15</v>
      </c>
    </row>
    <row r="205" spans="52:53" ht="16.5" customHeight="1">
      <c r="AZ205" s="265">
        <v>204</v>
      </c>
      <c r="BA205" s="270">
        <v>15</v>
      </c>
    </row>
    <row r="206" spans="52:53" ht="16.5" customHeight="1">
      <c r="AZ206" s="270">
        <v>205</v>
      </c>
      <c r="BA206" s="270">
        <v>15</v>
      </c>
    </row>
    <row r="207" spans="52:53" ht="16.5" customHeight="1">
      <c r="AZ207" s="265">
        <v>206</v>
      </c>
      <c r="BA207" s="270">
        <v>15</v>
      </c>
    </row>
    <row r="208" spans="52:53" ht="16.5" customHeight="1">
      <c r="AZ208" s="265">
        <v>207</v>
      </c>
      <c r="BA208" s="270">
        <v>15</v>
      </c>
    </row>
    <row r="209" spans="52:53" ht="16.5" customHeight="1">
      <c r="AZ209" s="265">
        <v>208</v>
      </c>
      <c r="BA209" s="270">
        <v>15</v>
      </c>
    </row>
    <row r="210" spans="52:53" ht="16.5" customHeight="1">
      <c r="AZ210" s="270">
        <v>209</v>
      </c>
      <c r="BA210" s="270">
        <v>15</v>
      </c>
    </row>
    <row r="211" spans="52:53" ht="16.5" customHeight="1">
      <c r="AZ211" s="265">
        <v>210</v>
      </c>
      <c r="BA211" s="270">
        <v>15</v>
      </c>
    </row>
    <row r="212" spans="52:53" ht="16.5" customHeight="1">
      <c r="AZ212" s="265">
        <v>211</v>
      </c>
      <c r="BA212" s="270">
        <v>15</v>
      </c>
    </row>
    <row r="213" spans="52:53" ht="16.5" customHeight="1">
      <c r="AZ213" s="265">
        <v>212</v>
      </c>
      <c r="BA213" s="270">
        <v>15</v>
      </c>
    </row>
    <row r="214" spans="52:53" ht="16.5" customHeight="1">
      <c r="AZ214" s="270">
        <v>213</v>
      </c>
      <c r="BA214" s="270">
        <v>15</v>
      </c>
    </row>
    <row r="215" spans="52:53" ht="16.5" customHeight="1">
      <c r="AZ215" s="265">
        <v>214</v>
      </c>
      <c r="BA215" s="270">
        <v>15</v>
      </c>
    </row>
    <row r="216" spans="52:53" ht="16.5" customHeight="1">
      <c r="AZ216" s="265">
        <v>215</v>
      </c>
      <c r="BA216" s="270">
        <v>15</v>
      </c>
    </row>
    <row r="217" spans="52:53" ht="16.5" customHeight="1">
      <c r="AZ217" s="265">
        <v>216</v>
      </c>
      <c r="BA217" s="270">
        <v>15</v>
      </c>
    </row>
    <row r="218" spans="52:53" ht="16.5" customHeight="1">
      <c r="AZ218" s="270">
        <v>217</v>
      </c>
      <c r="BA218" s="270">
        <v>15</v>
      </c>
    </row>
    <row r="219" spans="52:53" ht="16.5" customHeight="1">
      <c r="AZ219" s="265">
        <v>218</v>
      </c>
      <c r="BA219" s="270">
        <v>15</v>
      </c>
    </row>
    <row r="220" spans="52:53" ht="16.5" customHeight="1">
      <c r="AZ220" s="265">
        <v>219</v>
      </c>
      <c r="BA220" s="270">
        <v>15</v>
      </c>
    </row>
    <row r="221" spans="52:53" ht="16.5" customHeight="1">
      <c r="AZ221" s="265">
        <v>220</v>
      </c>
      <c r="BA221" s="270">
        <v>15</v>
      </c>
    </row>
    <row r="222" spans="52:53" ht="16.5" customHeight="1">
      <c r="AZ222" s="270">
        <v>221</v>
      </c>
      <c r="BA222" s="270">
        <v>15</v>
      </c>
    </row>
    <row r="223" spans="52:53" ht="16.5" customHeight="1">
      <c r="AZ223" s="265">
        <v>222</v>
      </c>
      <c r="BA223" s="270">
        <v>15</v>
      </c>
    </row>
    <row r="224" spans="52:53" ht="16.5" customHeight="1">
      <c r="AZ224" s="265">
        <v>223</v>
      </c>
      <c r="BA224" s="270">
        <v>15</v>
      </c>
    </row>
    <row r="225" spans="52:53" ht="16.5" customHeight="1">
      <c r="AZ225" s="265">
        <v>224</v>
      </c>
      <c r="BA225" s="270">
        <v>15</v>
      </c>
    </row>
    <row r="226" spans="52:53" ht="16.5" customHeight="1">
      <c r="AZ226" s="270">
        <v>225</v>
      </c>
      <c r="BA226" s="270">
        <v>15</v>
      </c>
    </row>
    <row r="227" spans="52:53" ht="16.5" customHeight="1">
      <c r="AZ227" s="265">
        <v>226</v>
      </c>
      <c r="BA227" s="270">
        <v>15</v>
      </c>
    </row>
    <row r="228" spans="52:53" ht="16.5" customHeight="1">
      <c r="AZ228" s="265">
        <v>227</v>
      </c>
      <c r="BA228" s="270">
        <v>15</v>
      </c>
    </row>
    <row r="229" spans="52:53" ht="16.5" customHeight="1">
      <c r="AZ229" s="265">
        <v>228</v>
      </c>
      <c r="BA229" s="270">
        <v>15</v>
      </c>
    </row>
    <row r="230" spans="52:53" ht="16.5" customHeight="1">
      <c r="AZ230" s="270">
        <v>229</v>
      </c>
      <c r="BA230" s="270">
        <v>15</v>
      </c>
    </row>
    <row r="231" spans="52:53" ht="16.5" customHeight="1">
      <c r="AZ231" s="265">
        <v>230</v>
      </c>
      <c r="BA231" s="270">
        <v>15</v>
      </c>
    </row>
    <row r="232" spans="52:53" ht="16.5" customHeight="1">
      <c r="AZ232" s="265">
        <v>231</v>
      </c>
      <c r="BA232" s="270">
        <v>15</v>
      </c>
    </row>
    <row r="233" spans="52:53" ht="16.5" customHeight="1">
      <c r="AZ233" s="265">
        <v>232</v>
      </c>
      <c r="BA233" s="270">
        <v>15</v>
      </c>
    </row>
    <row r="234" spans="52:53" ht="16.5" customHeight="1">
      <c r="AZ234" s="270">
        <v>233</v>
      </c>
      <c r="BA234" s="270">
        <v>15</v>
      </c>
    </row>
    <row r="235" spans="52:53" ht="16.5" customHeight="1">
      <c r="AZ235" s="265">
        <v>234</v>
      </c>
      <c r="BA235" s="270">
        <v>15</v>
      </c>
    </row>
    <row r="236" spans="52:53" ht="16.5" customHeight="1">
      <c r="AZ236" s="265">
        <v>235</v>
      </c>
      <c r="BA236" s="270">
        <v>15</v>
      </c>
    </row>
    <row r="237" spans="52:53" ht="16.5" customHeight="1">
      <c r="AZ237" s="265">
        <v>236</v>
      </c>
      <c r="BA237" s="270">
        <v>15</v>
      </c>
    </row>
    <row r="238" spans="52:53" ht="16.5" customHeight="1">
      <c r="AZ238" s="270">
        <v>237</v>
      </c>
      <c r="BA238" s="270">
        <v>15</v>
      </c>
    </row>
    <row r="239" spans="52:53" ht="16.5" customHeight="1">
      <c r="AZ239" s="265">
        <v>238</v>
      </c>
      <c r="BA239" s="270">
        <v>15</v>
      </c>
    </row>
    <row r="240" spans="52:53" ht="16.5" customHeight="1">
      <c r="AZ240" s="265">
        <v>239</v>
      </c>
      <c r="BA240" s="270">
        <v>15</v>
      </c>
    </row>
    <row r="241" spans="52:53" ht="16.5" customHeight="1">
      <c r="AZ241" s="265">
        <v>240</v>
      </c>
      <c r="BA241" s="270">
        <v>15</v>
      </c>
    </row>
    <row r="242" spans="52:53" ht="16.5" customHeight="1">
      <c r="AZ242" s="270">
        <v>241</v>
      </c>
      <c r="BA242" s="270">
        <v>15</v>
      </c>
    </row>
    <row r="243" spans="52:53" ht="16.5" customHeight="1">
      <c r="AZ243" s="265">
        <v>242</v>
      </c>
      <c r="BA243" s="270">
        <v>15</v>
      </c>
    </row>
    <row r="244" spans="52:53" ht="16.5" customHeight="1">
      <c r="AZ244" s="265">
        <v>243</v>
      </c>
      <c r="BA244" s="270">
        <v>15</v>
      </c>
    </row>
    <row r="245" spans="52:53" ht="16.5" customHeight="1">
      <c r="AZ245" s="265">
        <v>244</v>
      </c>
      <c r="BA245" s="270">
        <v>15</v>
      </c>
    </row>
    <row r="246" spans="52:53" ht="16.5" customHeight="1">
      <c r="AZ246" s="270">
        <v>245</v>
      </c>
      <c r="BA246" s="270">
        <v>15</v>
      </c>
    </row>
    <row r="247" spans="52:53" ht="16.5" customHeight="1">
      <c r="AZ247" s="265">
        <v>246</v>
      </c>
      <c r="BA247" s="270">
        <v>15</v>
      </c>
    </row>
    <row r="248" spans="52:53" ht="16.5" customHeight="1">
      <c r="AZ248" s="265">
        <v>247</v>
      </c>
      <c r="BA248" s="270">
        <v>15</v>
      </c>
    </row>
    <row r="249" spans="52:53" ht="16.5" customHeight="1">
      <c r="AZ249" s="265">
        <v>248</v>
      </c>
      <c r="BA249" s="270">
        <v>15</v>
      </c>
    </row>
    <row r="250" spans="52:53" ht="16.5" customHeight="1">
      <c r="AZ250" s="270">
        <v>249</v>
      </c>
      <c r="BA250" s="270">
        <v>15</v>
      </c>
    </row>
    <row r="251" spans="52:53" ht="16.5" customHeight="1">
      <c r="AZ251" s="265">
        <v>250</v>
      </c>
      <c r="BA251" s="270">
        <v>15</v>
      </c>
    </row>
    <row r="252" spans="52:53" ht="16.5" customHeight="1">
      <c r="AZ252" s="265">
        <v>251</v>
      </c>
      <c r="BA252" s="270">
        <v>15</v>
      </c>
    </row>
    <row r="253" spans="52:53" ht="16.5" customHeight="1">
      <c r="AZ253" s="265">
        <v>252</v>
      </c>
      <c r="BA253" s="270">
        <v>15</v>
      </c>
    </row>
    <row r="254" spans="52:53" ht="16.5" customHeight="1">
      <c r="AZ254" s="270">
        <v>253</v>
      </c>
      <c r="BA254" s="270">
        <v>15</v>
      </c>
    </row>
    <row r="255" spans="52:53" ht="16.5" customHeight="1">
      <c r="AZ255" s="265">
        <v>254</v>
      </c>
      <c r="BA255" s="270">
        <v>15</v>
      </c>
    </row>
    <row r="256" spans="52:53" ht="16.5" customHeight="1">
      <c r="AZ256" s="265">
        <v>255</v>
      </c>
      <c r="BA256" s="270">
        <v>15</v>
      </c>
    </row>
    <row r="257" spans="52:53" ht="16.5" customHeight="1">
      <c r="AZ257" s="265">
        <v>256</v>
      </c>
      <c r="BA257" s="270">
        <v>15</v>
      </c>
    </row>
    <row r="258" spans="52:53" ht="16.5" customHeight="1">
      <c r="AZ258" s="270">
        <v>257</v>
      </c>
      <c r="BA258" s="270">
        <v>15</v>
      </c>
    </row>
    <row r="259" spans="52:53" ht="16.5" customHeight="1">
      <c r="AZ259" s="265">
        <v>258</v>
      </c>
      <c r="BA259" s="270">
        <v>15</v>
      </c>
    </row>
    <row r="260" spans="52:53" ht="16.5" customHeight="1">
      <c r="AZ260" s="265">
        <v>259</v>
      </c>
      <c r="BA260" s="270">
        <v>15</v>
      </c>
    </row>
    <row r="261" spans="52:53" ht="16.5" customHeight="1">
      <c r="AZ261" s="265">
        <v>260</v>
      </c>
      <c r="BA261" s="270">
        <v>15</v>
      </c>
    </row>
    <row r="262" spans="52:53" ht="16.5" customHeight="1">
      <c r="AZ262" s="270">
        <v>261</v>
      </c>
      <c r="BA262" s="270">
        <v>15</v>
      </c>
    </row>
    <row r="263" spans="52:53" ht="16.5" customHeight="1">
      <c r="AZ263" s="265">
        <v>262</v>
      </c>
      <c r="BA263" s="270">
        <v>15</v>
      </c>
    </row>
    <row r="264" spans="52:53" ht="16.5" customHeight="1">
      <c r="AZ264" s="265">
        <v>263</v>
      </c>
      <c r="BA264" s="270">
        <v>15</v>
      </c>
    </row>
    <row r="265" spans="52:53" ht="16.5" customHeight="1">
      <c r="AZ265" s="265">
        <v>264</v>
      </c>
      <c r="BA265" s="270">
        <v>15</v>
      </c>
    </row>
    <row r="266" spans="52:53" ht="16.5" customHeight="1">
      <c r="AZ266" s="270">
        <v>265</v>
      </c>
      <c r="BA266" s="270">
        <v>15</v>
      </c>
    </row>
    <row r="267" spans="52:53" ht="16.5" customHeight="1">
      <c r="AZ267" s="265">
        <v>266</v>
      </c>
      <c r="BA267" s="270">
        <v>15</v>
      </c>
    </row>
    <row r="268" spans="52:53" ht="16.5" customHeight="1">
      <c r="AZ268" s="265">
        <v>267</v>
      </c>
      <c r="BA268" s="270">
        <v>15</v>
      </c>
    </row>
    <row r="269" spans="52:53" ht="16.5" customHeight="1">
      <c r="AZ269" s="265">
        <v>268</v>
      </c>
      <c r="BA269" s="270">
        <v>15</v>
      </c>
    </row>
    <row r="270" spans="52:53" ht="16.5" customHeight="1">
      <c r="AZ270" s="270">
        <v>269</v>
      </c>
      <c r="BA270" s="270">
        <v>15</v>
      </c>
    </row>
    <row r="271" spans="52:53" ht="16.5" customHeight="1">
      <c r="AZ271" s="265">
        <v>270</v>
      </c>
      <c r="BA271" s="270">
        <v>15</v>
      </c>
    </row>
    <row r="272" spans="52:53" ht="16.5" customHeight="1">
      <c r="AZ272" s="265">
        <v>271</v>
      </c>
      <c r="BA272" s="270">
        <v>15</v>
      </c>
    </row>
    <row r="273" spans="52:53" ht="16.5" customHeight="1">
      <c r="AZ273" s="265">
        <v>272</v>
      </c>
      <c r="BA273" s="270">
        <v>15</v>
      </c>
    </row>
    <row r="274" spans="52:53" ht="16.5" customHeight="1">
      <c r="AZ274" s="270">
        <v>273</v>
      </c>
      <c r="BA274" s="270">
        <v>15</v>
      </c>
    </row>
    <row r="275" spans="52:53" ht="16.5" customHeight="1">
      <c r="AZ275" s="265">
        <v>274</v>
      </c>
      <c r="BA275" s="270">
        <v>15</v>
      </c>
    </row>
    <row r="276" spans="52:53" ht="16.5" customHeight="1">
      <c r="AZ276" s="265">
        <v>275</v>
      </c>
      <c r="BA276" s="270">
        <v>15</v>
      </c>
    </row>
    <row r="277" spans="52:53" ht="16.5" customHeight="1">
      <c r="AZ277" s="265">
        <v>276</v>
      </c>
      <c r="BA277" s="270">
        <v>15</v>
      </c>
    </row>
    <row r="278" spans="52:53" ht="16.5" customHeight="1">
      <c r="AZ278" s="270">
        <v>277</v>
      </c>
      <c r="BA278" s="270">
        <v>15</v>
      </c>
    </row>
    <row r="279" spans="52:53" ht="16.5" customHeight="1">
      <c r="AZ279" s="265">
        <v>278</v>
      </c>
      <c r="BA279" s="270">
        <v>15</v>
      </c>
    </row>
    <row r="280" spans="52:53" ht="16.5" customHeight="1">
      <c r="AZ280" s="265">
        <v>279</v>
      </c>
      <c r="BA280" s="270">
        <v>15</v>
      </c>
    </row>
    <row r="281" spans="52:53" ht="16.5" customHeight="1">
      <c r="AZ281" s="265">
        <v>280</v>
      </c>
      <c r="BA281" s="270">
        <v>15</v>
      </c>
    </row>
    <row r="282" spans="52:53" ht="16.5" customHeight="1">
      <c r="AZ282" s="270">
        <v>281</v>
      </c>
      <c r="BA282" s="270">
        <v>15</v>
      </c>
    </row>
    <row r="283" spans="52:53" ht="16.5" customHeight="1">
      <c r="AZ283" s="265">
        <v>282</v>
      </c>
      <c r="BA283" s="270">
        <v>15</v>
      </c>
    </row>
    <row r="284" spans="52:53" ht="16.5" customHeight="1">
      <c r="AZ284" s="265">
        <v>283</v>
      </c>
      <c r="BA284" s="270">
        <v>15</v>
      </c>
    </row>
    <row r="285" spans="52:53" ht="16.5" customHeight="1">
      <c r="AZ285" s="265">
        <v>284</v>
      </c>
      <c r="BA285" s="270">
        <v>15</v>
      </c>
    </row>
    <row r="286" spans="52:53" ht="16.5" customHeight="1">
      <c r="AZ286" s="270">
        <v>285</v>
      </c>
      <c r="BA286" s="270">
        <v>15</v>
      </c>
    </row>
    <row r="287" spans="52:53" ht="16.5" customHeight="1">
      <c r="AZ287" s="265">
        <v>286</v>
      </c>
      <c r="BA287" s="270">
        <v>15</v>
      </c>
    </row>
    <row r="288" spans="52:53" ht="16.5" customHeight="1">
      <c r="AZ288" s="265">
        <v>287</v>
      </c>
      <c r="BA288" s="270">
        <v>15</v>
      </c>
    </row>
    <row r="289" spans="52:53" ht="16.5" customHeight="1">
      <c r="AZ289" s="265">
        <v>288</v>
      </c>
      <c r="BA289" s="270">
        <v>15</v>
      </c>
    </row>
    <row r="290" spans="52:53" ht="16.5" customHeight="1">
      <c r="AZ290" s="270">
        <v>289</v>
      </c>
      <c r="BA290" s="270">
        <v>15</v>
      </c>
    </row>
    <row r="291" spans="52:53" ht="16.5" customHeight="1">
      <c r="AZ291" s="265">
        <v>290</v>
      </c>
      <c r="BA291" s="270">
        <v>15</v>
      </c>
    </row>
    <row r="292" spans="52:53" ht="16.5" customHeight="1">
      <c r="AZ292" s="265">
        <v>291</v>
      </c>
      <c r="BA292" s="270">
        <v>15</v>
      </c>
    </row>
    <row r="293" spans="52:53" ht="16.5" customHeight="1">
      <c r="AZ293" s="265">
        <v>292</v>
      </c>
      <c r="BA293" s="270">
        <v>15</v>
      </c>
    </row>
    <row r="294" spans="52:53" ht="16.5" customHeight="1">
      <c r="AZ294" s="270">
        <v>293</v>
      </c>
      <c r="BA294" s="270">
        <v>15</v>
      </c>
    </row>
    <row r="295" spans="52:53" ht="16.5" customHeight="1">
      <c r="AZ295" s="265">
        <v>294</v>
      </c>
      <c r="BA295" s="270">
        <v>15</v>
      </c>
    </row>
    <row r="296" spans="52:53" ht="16.5" customHeight="1">
      <c r="AZ296" s="265">
        <v>295</v>
      </c>
      <c r="BA296" s="270">
        <v>15</v>
      </c>
    </row>
    <row r="297" spans="52:53" ht="16.5" customHeight="1">
      <c r="AZ297" s="265">
        <v>296</v>
      </c>
      <c r="BA297" s="270">
        <v>15</v>
      </c>
    </row>
    <row r="298" spans="52:53" ht="16.5" customHeight="1">
      <c r="AZ298" s="270">
        <v>297</v>
      </c>
      <c r="BA298" s="270">
        <v>15</v>
      </c>
    </row>
    <row r="299" spans="52:53" ht="16.5" customHeight="1">
      <c r="AZ299" s="265">
        <v>298</v>
      </c>
      <c r="BA299" s="270">
        <v>15</v>
      </c>
    </row>
    <row r="300" spans="52:53" ht="16.5" customHeight="1">
      <c r="AZ300" s="265">
        <v>299</v>
      </c>
      <c r="BA300" s="270">
        <v>15</v>
      </c>
    </row>
    <row r="301" spans="52:53" ht="16.5" customHeight="1">
      <c r="AZ301" s="265">
        <v>300</v>
      </c>
      <c r="BA301" s="270">
        <v>15</v>
      </c>
    </row>
    <row r="302" spans="52:53" ht="16.5" customHeight="1">
      <c r="AZ302" s="270">
        <v>301</v>
      </c>
      <c r="BA302" s="270">
        <v>15</v>
      </c>
    </row>
    <row r="303" spans="52:53" ht="16.5" customHeight="1">
      <c r="AZ303" s="265">
        <v>302</v>
      </c>
      <c r="BA303" s="270">
        <v>15</v>
      </c>
    </row>
    <row r="304" spans="52:53" ht="16.5" customHeight="1">
      <c r="AZ304" s="265">
        <v>303</v>
      </c>
      <c r="BA304" s="270">
        <f>INT(AZ304*0.05)</f>
        <v>15</v>
      </c>
    </row>
    <row r="305" spans="52:53" ht="16.5" customHeight="1">
      <c r="AZ305" s="265">
        <v>304</v>
      </c>
      <c r="BA305" s="270">
        <f t="shared" ref="BA305:BA368" si="0">INT(AZ305*0.05)</f>
        <v>15</v>
      </c>
    </row>
    <row r="306" spans="52:53" ht="16.5" customHeight="1">
      <c r="AZ306" s="270">
        <v>305</v>
      </c>
      <c r="BA306" s="270">
        <f t="shared" si="0"/>
        <v>15</v>
      </c>
    </row>
    <row r="307" spans="52:53" ht="16.5" customHeight="1">
      <c r="AZ307" s="265">
        <v>306</v>
      </c>
      <c r="BA307" s="270">
        <f t="shared" si="0"/>
        <v>15</v>
      </c>
    </row>
    <row r="308" spans="52:53" ht="16.5" customHeight="1">
      <c r="AZ308" s="265">
        <v>307</v>
      </c>
      <c r="BA308" s="270">
        <f t="shared" si="0"/>
        <v>15</v>
      </c>
    </row>
    <row r="309" spans="52:53" ht="16.5" customHeight="1">
      <c r="AZ309" s="265">
        <v>308</v>
      </c>
      <c r="BA309" s="270">
        <f t="shared" si="0"/>
        <v>15</v>
      </c>
    </row>
    <row r="310" spans="52:53" ht="16.5" customHeight="1">
      <c r="AZ310" s="270">
        <v>309</v>
      </c>
      <c r="BA310" s="270">
        <f t="shared" si="0"/>
        <v>15</v>
      </c>
    </row>
    <row r="311" spans="52:53" ht="16.5" customHeight="1">
      <c r="AZ311" s="265">
        <v>310</v>
      </c>
      <c r="BA311" s="270">
        <f t="shared" si="0"/>
        <v>15</v>
      </c>
    </row>
    <row r="312" spans="52:53" ht="16.5" customHeight="1">
      <c r="AZ312" s="265">
        <v>311</v>
      </c>
      <c r="BA312" s="270">
        <f t="shared" si="0"/>
        <v>15</v>
      </c>
    </row>
    <row r="313" spans="52:53" ht="16.5" customHeight="1">
      <c r="AZ313" s="265">
        <v>312</v>
      </c>
      <c r="BA313" s="270">
        <f t="shared" si="0"/>
        <v>15</v>
      </c>
    </row>
    <row r="314" spans="52:53" ht="16.5" customHeight="1">
      <c r="AZ314" s="270">
        <v>313</v>
      </c>
      <c r="BA314" s="270">
        <f t="shared" si="0"/>
        <v>15</v>
      </c>
    </row>
    <row r="315" spans="52:53" ht="16.5" customHeight="1">
      <c r="AZ315" s="265">
        <v>314</v>
      </c>
      <c r="BA315" s="270">
        <f t="shared" si="0"/>
        <v>15</v>
      </c>
    </row>
    <row r="316" spans="52:53" ht="16.5" customHeight="1">
      <c r="AZ316" s="265">
        <v>315</v>
      </c>
      <c r="BA316" s="270">
        <f t="shared" si="0"/>
        <v>15</v>
      </c>
    </row>
    <row r="317" spans="52:53" ht="16.5" customHeight="1">
      <c r="AZ317" s="265">
        <v>316</v>
      </c>
      <c r="BA317" s="270">
        <f t="shared" si="0"/>
        <v>15</v>
      </c>
    </row>
    <row r="318" spans="52:53" ht="16.5" customHeight="1">
      <c r="AZ318" s="270">
        <v>317</v>
      </c>
      <c r="BA318" s="270">
        <f t="shared" si="0"/>
        <v>15</v>
      </c>
    </row>
    <row r="319" spans="52:53" ht="16.5" customHeight="1">
      <c r="AZ319" s="265">
        <v>318</v>
      </c>
      <c r="BA319" s="270">
        <f t="shared" si="0"/>
        <v>15</v>
      </c>
    </row>
    <row r="320" spans="52:53" ht="16.5" customHeight="1">
      <c r="AZ320" s="265">
        <v>319</v>
      </c>
      <c r="BA320" s="270">
        <f t="shared" si="0"/>
        <v>15</v>
      </c>
    </row>
    <row r="321" spans="52:53" ht="16.5" customHeight="1">
      <c r="AZ321" s="265">
        <v>320</v>
      </c>
      <c r="BA321" s="270">
        <f t="shared" si="0"/>
        <v>16</v>
      </c>
    </row>
    <row r="322" spans="52:53" ht="16.5" customHeight="1">
      <c r="AZ322" s="270">
        <v>321</v>
      </c>
      <c r="BA322" s="270">
        <f t="shared" si="0"/>
        <v>16</v>
      </c>
    </row>
    <row r="323" spans="52:53" ht="16.5" customHeight="1">
      <c r="AZ323" s="265">
        <v>322</v>
      </c>
      <c r="BA323" s="270">
        <f t="shared" si="0"/>
        <v>16</v>
      </c>
    </row>
    <row r="324" spans="52:53" ht="16.5" customHeight="1">
      <c r="AZ324" s="265">
        <v>323</v>
      </c>
      <c r="BA324" s="270">
        <f t="shared" si="0"/>
        <v>16</v>
      </c>
    </row>
    <row r="325" spans="52:53" ht="16.5" customHeight="1">
      <c r="AZ325" s="265">
        <v>324</v>
      </c>
      <c r="BA325" s="270">
        <f t="shared" si="0"/>
        <v>16</v>
      </c>
    </row>
    <row r="326" spans="52:53" ht="16.5" customHeight="1">
      <c r="AZ326" s="270">
        <v>325</v>
      </c>
      <c r="BA326" s="270">
        <f t="shared" si="0"/>
        <v>16</v>
      </c>
    </row>
    <row r="327" spans="52:53" ht="16.5" customHeight="1">
      <c r="AZ327" s="265">
        <v>326</v>
      </c>
      <c r="BA327" s="270">
        <f t="shared" si="0"/>
        <v>16</v>
      </c>
    </row>
    <row r="328" spans="52:53" ht="16.5" customHeight="1">
      <c r="AZ328" s="265">
        <v>327</v>
      </c>
      <c r="BA328" s="270">
        <f t="shared" si="0"/>
        <v>16</v>
      </c>
    </row>
    <row r="329" spans="52:53" ht="16.5" customHeight="1">
      <c r="AZ329" s="265">
        <v>328</v>
      </c>
      <c r="BA329" s="270">
        <f t="shared" si="0"/>
        <v>16</v>
      </c>
    </row>
    <row r="330" spans="52:53" ht="16.5" customHeight="1">
      <c r="AZ330" s="270">
        <v>329</v>
      </c>
      <c r="BA330" s="270">
        <f t="shared" si="0"/>
        <v>16</v>
      </c>
    </row>
    <row r="331" spans="52:53" ht="16.5" customHeight="1">
      <c r="AZ331" s="265">
        <v>330</v>
      </c>
      <c r="BA331" s="270">
        <f t="shared" si="0"/>
        <v>16</v>
      </c>
    </row>
    <row r="332" spans="52:53" ht="16.5" customHeight="1">
      <c r="AZ332" s="265">
        <v>331</v>
      </c>
      <c r="BA332" s="270">
        <f t="shared" si="0"/>
        <v>16</v>
      </c>
    </row>
    <row r="333" spans="52:53" ht="16.5" customHeight="1">
      <c r="AZ333" s="265">
        <v>332</v>
      </c>
      <c r="BA333" s="270">
        <f t="shared" si="0"/>
        <v>16</v>
      </c>
    </row>
    <row r="334" spans="52:53" ht="16.5" customHeight="1">
      <c r="AZ334" s="270">
        <v>333</v>
      </c>
      <c r="BA334" s="270">
        <f t="shared" si="0"/>
        <v>16</v>
      </c>
    </row>
    <row r="335" spans="52:53" ht="16.5" customHeight="1">
      <c r="AZ335" s="265">
        <v>334</v>
      </c>
      <c r="BA335" s="270">
        <f t="shared" si="0"/>
        <v>16</v>
      </c>
    </row>
    <row r="336" spans="52:53" ht="16.5" customHeight="1">
      <c r="AZ336" s="265">
        <v>335</v>
      </c>
      <c r="BA336" s="270">
        <f t="shared" si="0"/>
        <v>16</v>
      </c>
    </row>
    <row r="337" spans="52:53" ht="16.5" customHeight="1">
      <c r="AZ337" s="265">
        <v>336</v>
      </c>
      <c r="BA337" s="270">
        <f t="shared" si="0"/>
        <v>16</v>
      </c>
    </row>
    <row r="338" spans="52:53" ht="16.5" customHeight="1">
      <c r="AZ338" s="270">
        <v>337</v>
      </c>
      <c r="BA338" s="270">
        <f t="shared" si="0"/>
        <v>16</v>
      </c>
    </row>
    <row r="339" spans="52:53" ht="16.5" customHeight="1">
      <c r="AZ339" s="265">
        <v>338</v>
      </c>
      <c r="BA339" s="270">
        <f t="shared" si="0"/>
        <v>16</v>
      </c>
    </row>
    <row r="340" spans="52:53" ht="16.5" customHeight="1">
      <c r="AZ340" s="265">
        <v>339</v>
      </c>
      <c r="BA340" s="270">
        <f t="shared" si="0"/>
        <v>16</v>
      </c>
    </row>
    <row r="341" spans="52:53" ht="16.5" customHeight="1">
      <c r="AZ341" s="265">
        <v>340</v>
      </c>
      <c r="BA341" s="270">
        <f t="shared" si="0"/>
        <v>17</v>
      </c>
    </row>
    <row r="342" spans="52:53" ht="16.5" customHeight="1">
      <c r="AZ342" s="270">
        <v>341</v>
      </c>
      <c r="BA342" s="270">
        <f t="shared" si="0"/>
        <v>17</v>
      </c>
    </row>
    <row r="343" spans="52:53" ht="16.5" customHeight="1">
      <c r="AZ343" s="265">
        <v>342</v>
      </c>
      <c r="BA343" s="270">
        <f t="shared" si="0"/>
        <v>17</v>
      </c>
    </row>
    <row r="344" spans="52:53" ht="16.5" customHeight="1">
      <c r="AZ344" s="265">
        <v>343</v>
      </c>
      <c r="BA344" s="270">
        <f t="shared" si="0"/>
        <v>17</v>
      </c>
    </row>
    <row r="345" spans="52:53" ht="16.5" customHeight="1">
      <c r="AZ345" s="265">
        <v>344</v>
      </c>
      <c r="BA345" s="270">
        <f t="shared" si="0"/>
        <v>17</v>
      </c>
    </row>
    <row r="346" spans="52:53" ht="16.5" customHeight="1">
      <c r="AZ346" s="270">
        <v>345</v>
      </c>
      <c r="BA346" s="270">
        <f t="shared" si="0"/>
        <v>17</v>
      </c>
    </row>
    <row r="347" spans="52:53" ht="16.5" customHeight="1">
      <c r="AZ347" s="265">
        <v>346</v>
      </c>
      <c r="BA347" s="270">
        <f t="shared" si="0"/>
        <v>17</v>
      </c>
    </row>
    <row r="348" spans="52:53" ht="16.5" customHeight="1">
      <c r="AZ348" s="265">
        <v>347</v>
      </c>
      <c r="BA348" s="270">
        <f t="shared" si="0"/>
        <v>17</v>
      </c>
    </row>
    <row r="349" spans="52:53" ht="16.5" customHeight="1">
      <c r="AZ349" s="265">
        <v>348</v>
      </c>
      <c r="BA349" s="270">
        <f t="shared" si="0"/>
        <v>17</v>
      </c>
    </row>
    <row r="350" spans="52:53" ht="16.5" customHeight="1">
      <c r="AZ350" s="270">
        <v>349</v>
      </c>
      <c r="BA350" s="270">
        <f t="shared" si="0"/>
        <v>17</v>
      </c>
    </row>
    <row r="351" spans="52:53" ht="16.5" customHeight="1">
      <c r="AZ351" s="265">
        <v>350</v>
      </c>
      <c r="BA351" s="270">
        <f t="shared" si="0"/>
        <v>17</v>
      </c>
    </row>
    <row r="352" spans="52:53" ht="16.5" customHeight="1">
      <c r="AZ352" s="265">
        <v>351</v>
      </c>
      <c r="BA352" s="270">
        <f t="shared" si="0"/>
        <v>17</v>
      </c>
    </row>
    <row r="353" spans="52:53" ht="16.5" customHeight="1">
      <c r="AZ353" s="265">
        <v>352</v>
      </c>
      <c r="BA353" s="270">
        <f t="shared" si="0"/>
        <v>17</v>
      </c>
    </row>
    <row r="354" spans="52:53" ht="16.5" customHeight="1">
      <c r="AZ354" s="270">
        <v>353</v>
      </c>
      <c r="BA354" s="270">
        <f t="shared" si="0"/>
        <v>17</v>
      </c>
    </row>
    <row r="355" spans="52:53" ht="16.5" customHeight="1">
      <c r="AZ355" s="265">
        <v>354</v>
      </c>
      <c r="BA355" s="270">
        <f t="shared" si="0"/>
        <v>17</v>
      </c>
    </row>
    <row r="356" spans="52:53" ht="16.5" customHeight="1">
      <c r="AZ356" s="265">
        <v>355</v>
      </c>
      <c r="BA356" s="270">
        <f t="shared" si="0"/>
        <v>17</v>
      </c>
    </row>
    <row r="357" spans="52:53" ht="16.5" customHeight="1">
      <c r="AZ357" s="265">
        <v>356</v>
      </c>
      <c r="BA357" s="270">
        <f t="shared" si="0"/>
        <v>17</v>
      </c>
    </row>
    <row r="358" spans="52:53" ht="16.5" customHeight="1">
      <c r="AZ358" s="270">
        <v>357</v>
      </c>
      <c r="BA358" s="270">
        <f t="shared" si="0"/>
        <v>17</v>
      </c>
    </row>
    <row r="359" spans="52:53" ht="16.5" customHeight="1">
      <c r="AZ359" s="265">
        <v>358</v>
      </c>
      <c r="BA359" s="270">
        <f t="shared" si="0"/>
        <v>17</v>
      </c>
    </row>
    <row r="360" spans="52:53" ht="16.5" customHeight="1">
      <c r="AZ360" s="265">
        <v>359</v>
      </c>
      <c r="BA360" s="270">
        <f t="shared" si="0"/>
        <v>17</v>
      </c>
    </row>
    <row r="361" spans="52:53" ht="16.5" customHeight="1">
      <c r="AZ361" s="265">
        <v>360</v>
      </c>
      <c r="BA361" s="270">
        <f t="shared" si="0"/>
        <v>18</v>
      </c>
    </row>
    <row r="362" spans="52:53" ht="16.5" customHeight="1">
      <c r="AZ362" s="270">
        <v>361</v>
      </c>
      <c r="BA362" s="270">
        <f t="shared" si="0"/>
        <v>18</v>
      </c>
    </row>
    <row r="363" spans="52:53" ht="16.5" customHeight="1">
      <c r="AZ363" s="265">
        <v>362</v>
      </c>
      <c r="BA363" s="270">
        <f t="shared" si="0"/>
        <v>18</v>
      </c>
    </row>
    <row r="364" spans="52:53" ht="16.5" customHeight="1">
      <c r="AZ364" s="265">
        <v>363</v>
      </c>
      <c r="BA364" s="270">
        <f t="shared" si="0"/>
        <v>18</v>
      </c>
    </row>
    <row r="365" spans="52:53" ht="16.5" customHeight="1">
      <c r="AZ365" s="265">
        <v>364</v>
      </c>
      <c r="BA365" s="270">
        <f t="shared" si="0"/>
        <v>18</v>
      </c>
    </row>
    <row r="366" spans="52:53" ht="16.5" customHeight="1">
      <c r="AZ366" s="270">
        <v>365</v>
      </c>
      <c r="BA366" s="270">
        <f t="shared" si="0"/>
        <v>18</v>
      </c>
    </row>
    <row r="367" spans="52:53" ht="16.5" customHeight="1">
      <c r="AZ367" s="265">
        <v>366</v>
      </c>
      <c r="BA367" s="270">
        <f t="shared" si="0"/>
        <v>18</v>
      </c>
    </row>
    <row r="368" spans="52:53" ht="16.5" customHeight="1">
      <c r="AZ368" s="265">
        <v>367</v>
      </c>
      <c r="BA368" s="270">
        <f t="shared" si="0"/>
        <v>18</v>
      </c>
    </row>
    <row r="369" spans="52:53" ht="16.5" customHeight="1">
      <c r="AZ369" s="265">
        <v>368</v>
      </c>
      <c r="BA369" s="270">
        <f t="shared" ref="BA369:BA432" si="1">INT(AZ369*0.05)</f>
        <v>18</v>
      </c>
    </row>
    <row r="370" spans="52:53" ht="16.5" customHeight="1">
      <c r="AZ370" s="270">
        <v>369</v>
      </c>
      <c r="BA370" s="270">
        <f t="shared" si="1"/>
        <v>18</v>
      </c>
    </row>
    <row r="371" spans="52:53" ht="16.5" customHeight="1">
      <c r="AZ371" s="265">
        <v>370</v>
      </c>
      <c r="BA371" s="270">
        <f t="shared" si="1"/>
        <v>18</v>
      </c>
    </row>
    <row r="372" spans="52:53" ht="16.5" customHeight="1">
      <c r="AZ372" s="265">
        <v>371</v>
      </c>
      <c r="BA372" s="270">
        <f t="shared" si="1"/>
        <v>18</v>
      </c>
    </row>
    <row r="373" spans="52:53" ht="16.5" customHeight="1">
      <c r="AZ373" s="265">
        <v>372</v>
      </c>
      <c r="BA373" s="270">
        <f t="shared" si="1"/>
        <v>18</v>
      </c>
    </row>
    <row r="374" spans="52:53" ht="16.5" customHeight="1">
      <c r="AZ374" s="270">
        <v>373</v>
      </c>
      <c r="BA374" s="270">
        <f t="shared" si="1"/>
        <v>18</v>
      </c>
    </row>
    <row r="375" spans="52:53" ht="16.5" customHeight="1">
      <c r="AZ375" s="265">
        <v>374</v>
      </c>
      <c r="BA375" s="270">
        <f t="shared" si="1"/>
        <v>18</v>
      </c>
    </row>
    <row r="376" spans="52:53" ht="16.5" customHeight="1">
      <c r="AZ376" s="265">
        <v>375</v>
      </c>
      <c r="BA376" s="270">
        <f t="shared" si="1"/>
        <v>18</v>
      </c>
    </row>
    <row r="377" spans="52:53" ht="16.5" customHeight="1">
      <c r="AZ377" s="265">
        <v>376</v>
      </c>
      <c r="BA377" s="270">
        <f t="shared" si="1"/>
        <v>18</v>
      </c>
    </row>
    <row r="378" spans="52:53" ht="16.5" customHeight="1">
      <c r="AZ378" s="270">
        <v>377</v>
      </c>
      <c r="BA378" s="270">
        <f t="shared" si="1"/>
        <v>18</v>
      </c>
    </row>
    <row r="379" spans="52:53" ht="16.5" customHeight="1">
      <c r="AZ379" s="265">
        <v>378</v>
      </c>
      <c r="BA379" s="270">
        <f t="shared" si="1"/>
        <v>18</v>
      </c>
    </row>
    <row r="380" spans="52:53" ht="16.5" customHeight="1">
      <c r="AZ380" s="265">
        <v>379</v>
      </c>
      <c r="BA380" s="270">
        <f t="shared" si="1"/>
        <v>18</v>
      </c>
    </row>
    <row r="381" spans="52:53" ht="16.5" customHeight="1">
      <c r="AZ381" s="265">
        <v>380</v>
      </c>
      <c r="BA381" s="270">
        <f t="shared" si="1"/>
        <v>19</v>
      </c>
    </row>
    <row r="382" spans="52:53" ht="16.5" customHeight="1">
      <c r="AZ382" s="270">
        <v>381</v>
      </c>
      <c r="BA382" s="270">
        <f t="shared" si="1"/>
        <v>19</v>
      </c>
    </row>
    <row r="383" spans="52:53" ht="16.5" customHeight="1">
      <c r="AZ383" s="265">
        <v>382</v>
      </c>
      <c r="BA383" s="270">
        <f t="shared" si="1"/>
        <v>19</v>
      </c>
    </row>
    <row r="384" spans="52:53" ht="16.5" customHeight="1">
      <c r="AZ384" s="265">
        <v>383</v>
      </c>
      <c r="BA384" s="270">
        <f t="shared" si="1"/>
        <v>19</v>
      </c>
    </row>
    <row r="385" spans="52:53" ht="16.5" customHeight="1">
      <c r="AZ385" s="265">
        <v>384</v>
      </c>
      <c r="BA385" s="270">
        <f t="shared" si="1"/>
        <v>19</v>
      </c>
    </row>
    <row r="386" spans="52:53" ht="16.5" customHeight="1">
      <c r="AZ386" s="270">
        <v>385</v>
      </c>
      <c r="BA386" s="270">
        <f t="shared" si="1"/>
        <v>19</v>
      </c>
    </row>
    <row r="387" spans="52:53" ht="16.5" customHeight="1">
      <c r="AZ387" s="265">
        <v>386</v>
      </c>
      <c r="BA387" s="270">
        <f t="shared" si="1"/>
        <v>19</v>
      </c>
    </row>
    <row r="388" spans="52:53" ht="16.5" customHeight="1">
      <c r="AZ388" s="265">
        <v>387</v>
      </c>
      <c r="BA388" s="270">
        <f t="shared" si="1"/>
        <v>19</v>
      </c>
    </row>
    <row r="389" spans="52:53" ht="16.5" customHeight="1">
      <c r="AZ389" s="265">
        <v>388</v>
      </c>
      <c r="BA389" s="270">
        <f t="shared" si="1"/>
        <v>19</v>
      </c>
    </row>
    <row r="390" spans="52:53" ht="16.5" customHeight="1">
      <c r="AZ390" s="270">
        <v>389</v>
      </c>
      <c r="BA390" s="270">
        <f t="shared" si="1"/>
        <v>19</v>
      </c>
    </row>
    <row r="391" spans="52:53" ht="16.5" customHeight="1">
      <c r="AZ391" s="265">
        <v>390</v>
      </c>
      <c r="BA391" s="270">
        <f t="shared" si="1"/>
        <v>19</v>
      </c>
    </row>
    <row r="392" spans="52:53" ht="16.5" customHeight="1">
      <c r="AZ392" s="265">
        <v>391</v>
      </c>
      <c r="BA392" s="270">
        <f t="shared" si="1"/>
        <v>19</v>
      </c>
    </row>
    <row r="393" spans="52:53" ht="16.5" customHeight="1">
      <c r="AZ393" s="265">
        <v>392</v>
      </c>
      <c r="BA393" s="270">
        <f t="shared" si="1"/>
        <v>19</v>
      </c>
    </row>
    <row r="394" spans="52:53" ht="16.5" customHeight="1">
      <c r="AZ394" s="270">
        <v>393</v>
      </c>
      <c r="BA394" s="270">
        <f t="shared" si="1"/>
        <v>19</v>
      </c>
    </row>
    <row r="395" spans="52:53" ht="16.5" customHeight="1">
      <c r="AZ395" s="265">
        <v>394</v>
      </c>
      <c r="BA395" s="270">
        <f t="shared" si="1"/>
        <v>19</v>
      </c>
    </row>
    <row r="396" spans="52:53" ht="16.5" customHeight="1">
      <c r="AZ396" s="265">
        <v>395</v>
      </c>
      <c r="BA396" s="270">
        <f t="shared" si="1"/>
        <v>19</v>
      </c>
    </row>
    <row r="397" spans="52:53" ht="16.5" customHeight="1">
      <c r="AZ397" s="265">
        <v>396</v>
      </c>
      <c r="BA397" s="270">
        <f t="shared" si="1"/>
        <v>19</v>
      </c>
    </row>
    <row r="398" spans="52:53" ht="16.5" customHeight="1">
      <c r="AZ398" s="270">
        <v>397</v>
      </c>
      <c r="BA398" s="270">
        <f t="shared" si="1"/>
        <v>19</v>
      </c>
    </row>
    <row r="399" spans="52:53" ht="16.5" customHeight="1">
      <c r="AZ399" s="265">
        <v>398</v>
      </c>
      <c r="BA399" s="270">
        <f t="shared" si="1"/>
        <v>19</v>
      </c>
    </row>
    <row r="400" spans="52:53" ht="16.5" customHeight="1">
      <c r="AZ400" s="265">
        <v>399</v>
      </c>
      <c r="BA400" s="270">
        <f t="shared" si="1"/>
        <v>19</v>
      </c>
    </row>
    <row r="401" spans="52:53" ht="16.5" customHeight="1">
      <c r="AZ401" s="265">
        <v>400</v>
      </c>
      <c r="BA401" s="270">
        <f t="shared" si="1"/>
        <v>20</v>
      </c>
    </row>
    <row r="402" spans="52:53" ht="16.5" customHeight="1">
      <c r="AZ402" s="270">
        <v>401</v>
      </c>
      <c r="BA402" s="270">
        <f t="shared" si="1"/>
        <v>20</v>
      </c>
    </row>
    <row r="403" spans="52:53" ht="16.5" customHeight="1">
      <c r="AZ403" s="265">
        <v>402</v>
      </c>
      <c r="BA403" s="270">
        <f t="shared" si="1"/>
        <v>20</v>
      </c>
    </row>
    <row r="404" spans="52:53" ht="16.5" customHeight="1">
      <c r="AZ404" s="265">
        <v>403</v>
      </c>
      <c r="BA404" s="270">
        <f t="shared" si="1"/>
        <v>20</v>
      </c>
    </row>
    <row r="405" spans="52:53" ht="16.5" customHeight="1">
      <c r="AZ405" s="265">
        <v>404</v>
      </c>
      <c r="BA405" s="270">
        <f t="shared" si="1"/>
        <v>20</v>
      </c>
    </row>
    <row r="406" spans="52:53" ht="16.5" customHeight="1">
      <c r="AZ406" s="270">
        <v>405</v>
      </c>
      <c r="BA406" s="270">
        <f t="shared" si="1"/>
        <v>20</v>
      </c>
    </row>
    <row r="407" spans="52:53" ht="16.5" customHeight="1">
      <c r="AZ407" s="265">
        <v>406</v>
      </c>
      <c r="BA407" s="270">
        <f t="shared" si="1"/>
        <v>20</v>
      </c>
    </row>
    <row r="408" spans="52:53" ht="16.5" customHeight="1">
      <c r="AZ408" s="265">
        <v>407</v>
      </c>
      <c r="BA408" s="270">
        <f t="shared" si="1"/>
        <v>20</v>
      </c>
    </row>
    <row r="409" spans="52:53" ht="16.5" customHeight="1">
      <c r="AZ409" s="265">
        <v>408</v>
      </c>
      <c r="BA409" s="270">
        <f t="shared" si="1"/>
        <v>20</v>
      </c>
    </row>
    <row r="410" spans="52:53" ht="16.5" customHeight="1">
      <c r="AZ410" s="270">
        <v>409</v>
      </c>
      <c r="BA410" s="270">
        <f t="shared" si="1"/>
        <v>20</v>
      </c>
    </row>
    <row r="411" spans="52:53" ht="16.5" customHeight="1">
      <c r="AZ411" s="265">
        <v>410</v>
      </c>
      <c r="BA411" s="270">
        <f t="shared" si="1"/>
        <v>20</v>
      </c>
    </row>
    <row r="412" spans="52:53" ht="16.5" customHeight="1">
      <c r="AZ412" s="265">
        <v>411</v>
      </c>
      <c r="BA412" s="270">
        <f t="shared" si="1"/>
        <v>20</v>
      </c>
    </row>
    <row r="413" spans="52:53" ht="16.5" customHeight="1">
      <c r="AZ413" s="265">
        <v>412</v>
      </c>
      <c r="BA413" s="270">
        <f t="shared" si="1"/>
        <v>20</v>
      </c>
    </row>
    <row r="414" spans="52:53" ht="16.5" customHeight="1">
      <c r="AZ414" s="270">
        <v>413</v>
      </c>
      <c r="BA414" s="270">
        <f t="shared" si="1"/>
        <v>20</v>
      </c>
    </row>
    <row r="415" spans="52:53" ht="16.5" customHeight="1">
      <c r="AZ415" s="265">
        <v>414</v>
      </c>
      <c r="BA415" s="270">
        <f t="shared" si="1"/>
        <v>20</v>
      </c>
    </row>
    <row r="416" spans="52:53" ht="16.5" customHeight="1">
      <c r="AZ416" s="265">
        <v>415</v>
      </c>
      <c r="BA416" s="270">
        <f t="shared" si="1"/>
        <v>20</v>
      </c>
    </row>
    <row r="417" spans="52:53" ht="16.5" customHeight="1">
      <c r="AZ417" s="265">
        <v>416</v>
      </c>
      <c r="BA417" s="270">
        <f t="shared" si="1"/>
        <v>20</v>
      </c>
    </row>
    <row r="418" spans="52:53" ht="16.5" customHeight="1">
      <c r="AZ418" s="270">
        <v>417</v>
      </c>
      <c r="BA418" s="270">
        <f t="shared" si="1"/>
        <v>20</v>
      </c>
    </row>
    <row r="419" spans="52:53" ht="16.5" customHeight="1">
      <c r="AZ419" s="265">
        <v>418</v>
      </c>
      <c r="BA419" s="270">
        <f t="shared" si="1"/>
        <v>20</v>
      </c>
    </row>
    <row r="420" spans="52:53" ht="16.5" customHeight="1">
      <c r="AZ420" s="265">
        <v>419</v>
      </c>
      <c r="BA420" s="270">
        <f t="shared" si="1"/>
        <v>20</v>
      </c>
    </row>
    <row r="421" spans="52:53" ht="16.5" customHeight="1">
      <c r="AZ421" s="265">
        <v>420</v>
      </c>
      <c r="BA421" s="270">
        <f t="shared" si="1"/>
        <v>21</v>
      </c>
    </row>
    <row r="422" spans="52:53" ht="16.5" customHeight="1">
      <c r="AZ422" s="270">
        <v>421</v>
      </c>
      <c r="BA422" s="270">
        <f t="shared" si="1"/>
        <v>21</v>
      </c>
    </row>
    <row r="423" spans="52:53" ht="16.5" customHeight="1">
      <c r="AZ423" s="265">
        <v>422</v>
      </c>
      <c r="BA423" s="270">
        <f t="shared" si="1"/>
        <v>21</v>
      </c>
    </row>
    <row r="424" spans="52:53" ht="16.5" customHeight="1">
      <c r="AZ424" s="265">
        <v>423</v>
      </c>
      <c r="BA424" s="270">
        <f t="shared" si="1"/>
        <v>21</v>
      </c>
    </row>
    <row r="425" spans="52:53" ht="16.5" customHeight="1">
      <c r="AZ425" s="265">
        <v>424</v>
      </c>
      <c r="BA425" s="270">
        <f t="shared" si="1"/>
        <v>21</v>
      </c>
    </row>
    <row r="426" spans="52:53" ht="16.5" customHeight="1">
      <c r="AZ426" s="270">
        <v>425</v>
      </c>
      <c r="BA426" s="270">
        <f t="shared" si="1"/>
        <v>21</v>
      </c>
    </row>
    <row r="427" spans="52:53" ht="16.5" customHeight="1">
      <c r="AZ427" s="265">
        <v>426</v>
      </c>
      <c r="BA427" s="270">
        <f t="shared" si="1"/>
        <v>21</v>
      </c>
    </row>
    <row r="428" spans="52:53" ht="16.5" customHeight="1">
      <c r="AZ428" s="265">
        <v>427</v>
      </c>
      <c r="BA428" s="270">
        <f t="shared" si="1"/>
        <v>21</v>
      </c>
    </row>
    <row r="429" spans="52:53" ht="16.5" customHeight="1">
      <c r="AZ429" s="265">
        <v>428</v>
      </c>
      <c r="BA429" s="270">
        <f t="shared" si="1"/>
        <v>21</v>
      </c>
    </row>
    <row r="430" spans="52:53" ht="16.5" customHeight="1">
      <c r="AZ430" s="270">
        <v>429</v>
      </c>
      <c r="BA430" s="270">
        <f t="shared" si="1"/>
        <v>21</v>
      </c>
    </row>
    <row r="431" spans="52:53" ht="16.5" customHeight="1">
      <c r="AZ431" s="265">
        <v>430</v>
      </c>
      <c r="BA431" s="270">
        <f t="shared" si="1"/>
        <v>21</v>
      </c>
    </row>
    <row r="432" spans="52:53" ht="16.5" customHeight="1">
      <c r="AZ432" s="265">
        <v>431</v>
      </c>
      <c r="BA432" s="270">
        <f t="shared" si="1"/>
        <v>21</v>
      </c>
    </row>
    <row r="433" spans="52:53" ht="16.5" customHeight="1">
      <c r="AZ433" s="265">
        <v>432</v>
      </c>
      <c r="BA433" s="270">
        <f t="shared" ref="BA433:BA496" si="2">INT(AZ433*0.05)</f>
        <v>21</v>
      </c>
    </row>
    <row r="434" spans="52:53" ht="16.5" customHeight="1">
      <c r="AZ434" s="270">
        <v>433</v>
      </c>
      <c r="BA434" s="270">
        <f t="shared" si="2"/>
        <v>21</v>
      </c>
    </row>
    <row r="435" spans="52:53" ht="16.5" customHeight="1">
      <c r="AZ435" s="265">
        <v>434</v>
      </c>
      <c r="BA435" s="270">
        <f t="shared" si="2"/>
        <v>21</v>
      </c>
    </row>
    <row r="436" spans="52:53" ht="16.5" customHeight="1">
      <c r="AZ436" s="265">
        <v>435</v>
      </c>
      <c r="BA436" s="270">
        <f t="shared" si="2"/>
        <v>21</v>
      </c>
    </row>
    <row r="437" spans="52:53" ht="16.5" customHeight="1">
      <c r="AZ437" s="265">
        <v>436</v>
      </c>
      <c r="BA437" s="270">
        <f t="shared" si="2"/>
        <v>21</v>
      </c>
    </row>
    <row r="438" spans="52:53" ht="16.5" customHeight="1">
      <c r="AZ438" s="270">
        <v>437</v>
      </c>
      <c r="BA438" s="270">
        <f t="shared" si="2"/>
        <v>21</v>
      </c>
    </row>
    <row r="439" spans="52:53" ht="16.5" customHeight="1">
      <c r="AZ439" s="265">
        <v>438</v>
      </c>
      <c r="BA439" s="270">
        <f t="shared" si="2"/>
        <v>21</v>
      </c>
    </row>
    <row r="440" spans="52:53" ht="16.5" customHeight="1">
      <c r="AZ440" s="265">
        <v>439</v>
      </c>
      <c r="BA440" s="270">
        <f t="shared" si="2"/>
        <v>21</v>
      </c>
    </row>
    <row r="441" spans="52:53" ht="16.5" customHeight="1">
      <c r="AZ441" s="265">
        <v>440</v>
      </c>
      <c r="BA441" s="270">
        <f t="shared" si="2"/>
        <v>22</v>
      </c>
    </row>
    <row r="442" spans="52:53" ht="16.5" customHeight="1">
      <c r="AZ442" s="270">
        <v>441</v>
      </c>
      <c r="BA442" s="270">
        <f t="shared" si="2"/>
        <v>22</v>
      </c>
    </row>
    <row r="443" spans="52:53" ht="16.5" customHeight="1">
      <c r="AZ443" s="265">
        <v>442</v>
      </c>
      <c r="BA443" s="270">
        <f t="shared" si="2"/>
        <v>22</v>
      </c>
    </row>
    <row r="444" spans="52:53" ht="16.5" customHeight="1">
      <c r="AZ444" s="265">
        <v>443</v>
      </c>
      <c r="BA444" s="270">
        <f t="shared" si="2"/>
        <v>22</v>
      </c>
    </row>
    <row r="445" spans="52:53" ht="16.5" customHeight="1">
      <c r="AZ445" s="265">
        <v>444</v>
      </c>
      <c r="BA445" s="270">
        <f t="shared" si="2"/>
        <v>22</v>
      </c>
    </row>
    <row r="446" spans="52:53" ht="16.5" customHeight="1">
      <c r="AZ446" s="270">
        <v>445</v>
      </c>
      <c r="BA446" s="270">
        <f t="shared" si="2"/>
        <v>22</v>
      </c>
    </row>
    <row r="447" spans="52:53" ht="16.5" customHeight="1">
      <c r="AZ447" s="265">
        <v>446</v>
      </c>
      <c r="BA447" s="270">
        <f t="shared" si="2"/>
        <v>22</v>
      </c>
    </row>
    <row r="448" spans="52:53" ht="16.5" customHeight="1">
      <c r="AZ448" s="265">
        <v>447</v>
      </c>
      <c r="BA448" s="270">
        <f t="shared" si="2"/>
        <v>22</v>
      </c>
    </row>
    <row r="449" spans="52:53" ht="16.5" customHeight="1">
      <c r="AZ449" s="265">
        <v>448</v>
      </c>
      <c r="BA449" s="270">
        <f t="shared" si="2"/>
        <v>22</v>
      </c>
    </row>
    <row r="450" spans="52:53" ht="16.5" customHeight="1">
      <c r="AZ450" s="270">
        <v>449</v>
      </c>
      <c r="BA450" s="270">
        <f t="shared" si="2"/>
        <v>22</v>
      </c>
    </row>
    <row r="451" spans="52:53" ht="16.5" customHeight="1">
      <c r="AZ451" s="265">
        <v>450</v>
      </c>
      <c r="BA451" s="270">
        <f t="shared" si="2"/>
        <v>22</v>
      </c>
    </row>
    <row r="452" spans="52:53" ht="16.5" customHeight="1">
      <c r="AZ452" s="265">
        <v>451</v>
      </c>
      <c r="BA452" s="270">
        <f t="shared" si="2"/>
        <v>22</v>
      </c>
    </row>
    <row r="453" spans="52:53" ht="16.5" customHeight="1">
      <c r="AZ453" s="265">
        <v>452</v>
      </c>
      <c r="BA453" s="270">
        <f t="shared" si="2"/>
        <v>22</v>
      </c>
    </row>
    <row r="454" spans="52:53" ht="16.5" customHeight="1">
      <c r="AZ454" s="270">
        <v>453</v>
      </c>
      <c r="BA454" s="270">
        <f t="shared" si="2"/>
        <v>22</v>
      </c>
    </row>
    <row r="455" spans="52:53" ht="16.5" customHeight="1">
      <c r="AZ455" s="265">
        <v>454</v>
      </c>
      <c r="BA455" s="270">
        <f t="shared" si="2"/>
        <v>22</v>
      </c>
    </row>
    <row r="456" spans="52:53" ht="16.5" customHeight="1">
      <c r="AZ456" s="265">
        <v>455</v>
      </c>
      <c r="BA456" s="270">
        <f t="shared" si="2"/>
        <v>22</v>
      </c>
    </row>
    <row r="457" spans="52:53" ht="16.5" customHeight="1">
      <c r="AZ457" s="265">
        <v>456</v>
      </c>
      <c r="BA457" s="270">
        <f t="shared" si="2"/>
        <v>22</v>
      </c>
    </row>
    <row r="458" spans="52:53" ht="16.5" customHeight="1">
      <c r="AZ458" s="270">
        <v>457</v>
      </c>
      <c r="BA458" s="270">
        <f t="shared" si="2"/>
        <v>22</v>
      </c>
    </row>
    <row r="459" spans="52:53" ht="16.5" customHeight="1">
      <c r="AZ459" s="265">
        <v>458</v>
      </c>
      <c r="BA459" s="270">
        <f t="shared" si="2"/>
        <v>22</v>
      </c>
    </row>
    <row r="460" spans="52:53" ht="16.5" customHeight="1">
      <c r="AZ460" s="265">
        <v>459</v>
      </c>
      <c r="BA460" s="270">
        <f t="shared" si="2"/>
        <v>22</v>
      </c>
    </row>
    <row r="461" spans="52:53" ht="16.5" customHeight="1">
      <c r="AZ461" s="265">
        <v>460</v>
      </c>
      <c r="BA461" s="270">
        <f t="shared" si="2"/>
        <v>23</v>
      </c>
    </row>
    <row r="462" spans="52:53" ht="16.5" customHeight="1">
      <c r="AZ462" s="270">
        <v>461</v>
      </c>
      <c r="BA462" s="270">
        <f t="shared" si="2"/>
        <v>23</v>
      </c>
    </row>
    <row r="463" spans="52:53" ht="16.5" customHeight="1">
      <c r="AZ463" s="265">
        <v>462</v>
      </c>
      <c r="BA463" s="270">
        <f t="shared" si="2"/>
        <v>23</v>
      </c>
    </row>
    <row r="464" spans="52:53" ht="16.5" customHeight="1">
      <c r="AZ464" s="265">
        <v>463</v>
      </c>
      <c r="BA464" s="270">
        <f t="shared" si="2"/>
        <v>23</v>
      </c>
    </row>
    <row r="465" spans="52:53" ht="16.5" customHeight="1">
      <c r="AZ465" s="265">
        <v>464</v>
      </c>
      <c r="BA465" s="270">
        <f t="shared" si="2"/>
        <v>23</v>
      </c>
    </row>
    <row r="466" spans="52:53" ht="16.5" customHeight="1">
      <c r="AZ466" s="270">
        <v>465</v>
      </c>
      <c r="BA466" s="270">
        <f t="shared" si="2"/>
        <v>23</v>
      </c>
    </row>
    <row r="467" spans="52:53" ht="16.5" customHeight="1">
      <c r="AZ467" s="265">
        <v>466</v>
      </c>
      <c r="BA467" s="270">
        <f t="shared" si="2"/>
        <v>23</v>
      </c>
    </row>
    <row r="468" spans="52:53" ht="16.5" customHeight="1">
      <c r="AZ468" s="265">
        <v>467</v>
      </c>
      <c r="BA468" s="270">
        <f t="shared" si="2"/>
        <v>23</v>
      </c>
    </row>
    <row r="469" spans="52:53" ht="16.5" customHeight="1">
      <c r="AZ469" s="265">
        <v>468</v>
      </c>
      <c r="BA469" s="270">
        <f t="shared" si="2"/>
        <v>23</v>
      </c>
    </row>
    <row r="470" spans="52:53" ht="16.5" customHeight="1">
      <c r="AZ470" s="270">
        <v>469</v>
      </c>
      <c r="BA470" s="270">
        <f t="shared" si="2"/>
        <v>23</v>
      </c>
    </row>
    <row r="471" spans="52:53" ht="16.5" customHeight="1">
      <c r="AZ471" s="265">
        <v>470</v>
      </c>
      <c r="BA471" s="270">
        <f t="shared" si="2"/>
        <v>23</v>
      </c>
    </row>
    <row r="472" spans="52:53" ht="16.5" customHeight="1">
      <c r="AZ472" s="265">
        <v>471</v>
      </c>
      <c r="BA472" s="270">
        <f t="shared" si="2"/>
        <v>23</v>
      </c>
    </row>
    <row r="473" spans="52:53" ht="16.5" customHeight="1">
      <c r="AZ473" s="265">
        <v>472</v>
      </c>
      <c r="BA473" s="270">
        <f t="shared" si="2"/>
        <v>23</v>
      </c>
    </row>
    <row r="474" spans="52:53" ht="16.5" customHeight="1">
      <c r="AZ474" s="270">
        <v>473</v>
      </c>
      <c r="BA474" s="270">
        <f t="shared" si="2"/>
        <v>23</v>
      </c>
    </row>
    <row r="475" spans="52:53" ht="16.5" customHeight="1">
      <c r="AZ475" s="265">
        <v>474</v>
      </c>
      <c r="BA475" s="270">
        <f t="shared" si="2"/>
        <v>23</v>
      </c>
    </row>
    <row r="476" spans="52:53" ht="16.5" customHeight="1">
      <c r="AZ476" s="265">
        <v>475</v>
      </c>
      <c r="BA476" s="270">
        <f t="shared" si="2"/>
        <v>23</v>
      </c>
    </row>
    <row r="477" spans="52:53" ht="16.5" customHeight="1">
      <c r="AZ477" s="265">
        <v>476</v>
      </c>
      <c r="BA477" s="270">
        <f t="shared" si="2"/>
        <v>23</v>
      </c>
    </row>
    <row r="478" spans="52:53" ht="16.5" customHeight="1">
      <c r="AZ478" s="270">
        <v>477</v>
      </c>
      <c r="BA478" s="270">
        <f t="shared" si="2"/>
        <v>23</v>
      </c>
    </row>
    <row r="479" spans="52:53" ht="16.5" customHeight="1">
      <c r="AZ479" s="265">
        <v>478</v>
      </c>
      <c r="BA479" s="270">
        <f t="shared" si="2"/>
        <v>23</v>
      </c>
    </row>
    <row r="480" spans="52:53" ht="16.5" customHeight="1">
      <c r="AZ480" s="265">
        <v>479</v>
      </c>
      <c r="BA480" s="270">
        <f t="shared" si="2"/>
        <v>23</v>
      </c>
    </row>
    <row r="481" spans="52:53" ht="16.5" customHeight="1">
      <c r="AZ481" s="265">
        <v>480</v>
      </c>
      <c r="BA481" s="270">
        <f t="shared" si="2"/>
        <v>24</v>
      </c>
    </row>
    <row r="482" spans="52:53" ht="16.5" customHeight="1">
      <c r="AZ482" s="270">
        <v>481</v>
      </c>
      <c r="BA482" s="270">
        <f t="shared" si="2"/>
        <v>24</v>
      </c>
    </row>
    <row r="483" spans="52:53" ht="16.5" customHeight="1">
      <c r="AZ483" s="265">
        <v>482</v>
      </c>
      <c r="BA483" s="270">
        <f t="shared" si="2"/>
        <v>24</v>
      </c>
    </row>
    <row r="484" spans="52:53" ht="16.5" customHeight="1">
      <c r="AZ484" s="265">
        <v>483</v>
      </c>
      <c r="BA484" s="270">
        <f t="shared" si="2"/>
        <v>24</v>
      </c>
    </row>
    <row r="485" spans="52:53" ht="16.5" customHeight="1">
      <c r="AZ485" s="265">
        <v>484</v>
      </c>
      <c r="BA485" s="270">
        <f t="shared" si="2"/>
        <v>24</v>
      </c>
    </row>
    <row r="486" spans="52:53" ht="16.5" customHeight="1">
      <c r="AZ486" s="270">
        <v>485</v>
      </c>
      <c r="BA486" s="270">
        <f t="shared" si="2"/>
        <v>24</v>
      </c>
    </row>
    <row r="487" spans="52:53" ht="16.5" customHeight="1">
      <c r="AZ487" s="265">
        <v>486</v>
      </c>
      <c r="BA487" s="270">
        <f t="shared" si="2"/>
        <v>24</v>
      </c>
    </row>
    <row r="488" spans="52:53" ht="16.5" customHeight="1">
      <c r="AZ488" s="265">
        <v>487</v>
      </c>
      <c r="BA488" s="270">
        <f t="shared" si="2"/>
        <v>24</v>
      </c>
    </row>
    <row r="489" spans="52:53" ht="16.5" customHeight="1">
      <c r="AZ489" s="265">
        <v>488</v>
      </c>
      <c r="BA489" s="270">
        <f t="shared" si="2"/>
        <v>24</v>
      </c>
    </row>
    <row r="490" spans="52:53" ht="16.5" customHeight="1">
      <c r="AZ490" s="270">
        <v>489</v>
      </c>
      <c r="BA490" s="270">
        <f t="shared" si="2"/>
        <v>24</v>
      </c>
    </row>
    <row r="491" spans="52:53" ht="16.5" customHeight="1">
      <c r="AZ491" s="265">
        <v>490</v>
      </c>
      <c r="BA491" s="270">
        <f t="shared" si="2"/>
        <v>24</v>
      </c>
    </row>
    <row r="492" spans="52:53" ht="16.5" customHeight="1">
      <c r="AZ492" s="265">
        <v>491</v>
      </c>
      <c r="BA492" s="270">
        <f t="shared" si="2"/>
        <v>24</v>
      </c>
    </row>
    <row r="493" spans="52:53" ht="16.5" customHeight="1">
      <c r="AZ493" s="265">
        <v>492</v>
      </c>
      <c r="BA493" s="270">
        <f t="shared" si="2"/>
        <v>24</v>
      </c>
    </row>
    <row r="494" spans="52:53" ht="16.5" customHeight="1">
      <c r="AZ494" s="270">
        <v>493</v>
      </c>
      <c r="BA494" s="270">
        <f t="shared" si="2"/>
        <v>24</v>
      </c>
    </row>
    <row r="495" spans="52:53" ht="16.5" customHeight="1">
      <c r="AZ495" s="265">
        <v>494</v>
      </c>
      <c r="BA495" s="270">
        <f t="shared" si="2"/>
        <v>24</v>
      </c>
    </row>
    <row r="496" spans="52:53" ht="16.5" customHeight="1">
      <c r="AZ496" s="265">
        <v>495</v>
      </c>
      <c r="BA496" s="270">
        <f t="shared" si="2"/>
        <v>24</v>
      </c>
    </row>
    <row r="497" spans="52:53" ht="16.5" customHeight="1">
      <c r="AZ497" s="265">
        <v>496</v>
      </c>
      <c r="BA497" s="270">
        <f t="shared" ref="BA497:BA533" si="3">INT(AZ497*0.05)</f>
        <v>24</v>
      </c>
    </row>
    <row r="498" spans="52:53" ht="16.5" customHeight="1">
      <c r="AZ498" s="270">
        <v>497</v>
      </c>
      <c r="BA498" s="270">
        <f t="shared" si="3"/>
        <v>24</v>
      </c>
    </row>
    <row r="499" spans="52:53" ht="16.5" customHeight="1">
      <c r="AZ499" s="265">
        <v>498</v>
      </c>
      <c r="BA499" s="270">
        <f t="shared" si="3"/>
        <v>24</v>
      </c>
    </row>
    <row r="500" spans="52:53" ht="16.5" customHeight="1">
      <c r="AZ500" s="265">
        <v>499</v>
      </c>
      <c r="BA500" s="270">
        <f t="shared" si="3"/>
        <v>24</v>
      </c>
    </row>
    <row r="501" spans="52:53" ht="16.5" customHeight="1">
      <c r="AZ501" s="265">
        <v>500</v>
      </c>
      <c r="BA501" s="270">
        <f t="shared" si="3"/>
        <v>25</v>
      </c>
    </row>
    <row r="502" spans="52:53" ht="16.5" customHeight="1">
      <c r="AZ502" s="270">
        <v>501</v>
      </c>
      <c r="BA502" s="270">
        <f t="shared" si="3"/>
        <v>25</v>
      </c>
    </row>
    <row r="503" spans="52:53" ht="16.5" customHeight="1">
      <c r="AZ503" s="265">
        <v>502</v>
      </c>
      <c r="BA503" s="270">
        <f t="shared" si="3"/>
        <v>25</v>
      </c>
    </row>
    <row r="504" spans="52:53" ht="16.5" customHeight="1">
      <c r="AZ504" s="265">
        <v>503</v>
      </c>
      <c r="BA504" s="270">
        <f t="shared" si="3"/>
        <v>25</v>
      </c>
    </row>
    <row r="505" spans="52:53" ht="16.5" customHeight="1">
      <c r="AZ505" s="265">
        <v>504</v>
      </c>
      <c r="BA505" s="270">
        <f t="shared" si="3"/>
        <v>25</v>
      </c>
    </row>
    <row r="506" spans="52:53" ht="16.5" customHeight="1">
      <c r="AZ506" s="270">
        <v>505</v>
      </c>
      <c r="BA506" s="270">
        <f t="shared" si="3"/>
        <v>25</v>
      </c>
    </row>
    <row r="507" spans="52:53" ht="16.5" customHeight="1">
      <c r="AZ507" s="265">
        <v>506</v>
      </c>
      <c r="BA507" s="270">
        <f t="shared" si="3"/>
        <v>25</v>
      </c>
    </row>
    <row r="508" spans="52:53" ht="16.5" customHeight="1">
      <c r="AZ508" s="265">
        <v>507</v>
      </c>
      <c r="BA508" s="270">
        <f t="shared" si="3"/>
        <v>25</v>
      </c>
    </row>
    <row r="509" spans="52:53" ht="16.5" customHeight="1">
      <c r="AZ509" s="265">
        <v>508</v>
      </c>
      <c r="BA509" s="270">
        <f t="shared" si="3"/>
        <v>25</v>
      </c>
    </row>
    <row r="510" spans="52:53" ht="16.5" customHeight="1">
      <c r="AZ510" s="270">
        <v>509</v>
      </c>
      <c r="BA510" s="270">
        <f t="shared" si="3"/>
        <v>25</v>
      </c>
    </row>
    <row r="511" spans="52:53" ht="16.5" customHeight="1">
      <c r="AZ511" s="265">
        <v>510</v>
      </c>
      <c r="BA511" s="270">
        <f t="shared" si="3"/>
        <v>25</v>
      </c>
    </row>
    <row r="512" spans="52:53" ht="16.5" customHeight="1">
      <c r="AZ512" s="265">
        <v>511</v>
      </c>
      <c r="BA512" s="270">
        <f t="shared" si="3"/>
        <v>25</v>
      </c>
    </row>
    <row r="513" spans="52:53" ht="16.5" customHeight="1">
      <c r="AZ513" s="265">
        <v>512</v>
      </c>
      <c r="BA513" s="270">
        <f t="shared" si="3"/>
        <v>25</v>
      </c>
    </row>
    <row r="514" spans="52:53" ht="16.5" customHeight="1">
      <c r="AZ514" s="270">
        <v>513</v>
      </c>
      <c r="BA514" s="270">
        <f t="shared" si="3"/>
        <v>25</v>
      </c>
    </row>
    <row r="515" spans="52:53" ht="16.5" customHeight="1">
      <c r="AZ515" s="265">
        <v>514</v>
      </c>
      <c r="BA515" s="270">
        <f t="shared" si="3"/>
        <v>25</v>
      </c>
    </row>
    <row r="516" spans="52:53" ht="16.5" customHeight="1">
      <c r="AZ516" s="265">
        <v>515</v>
      </c>
      <c r="BA516" s="270">
        <f t="shared" si="3"/>
        <v>25</v>
      </c>
    </row>
    <row r="517" spans="52:53" ht="16.5" customHeight="1">
      <c r="AZ517" s="265">
        <v>516</v>
      </c>
      <c r="BA517" s="270">
        <f t="shared" si="3"/>
        <v>25</v>
      </c>
    </row>
    <row r="518" spans="52:53" ht="16.5" customHeight="1">
      <c r="AZ518" s="270">
        <v>517</v>
      </c>
      <c r="BA518" s="270">
        <f t="shared" si="3"/>
        <v>25</v>
      </c>
    </row>
    <row r="519" spans="52:53" ht="16.5" customHeight="1">
      <c r="AZ519" s="265">
        <v>518</v>
      </c>
      <c r="BA519" s="270">
        <f t="shared" si="3"/>
        <v>25</v>
      </c>
    </row>
    <row r="520" spans="52:53" ht="16.5" customHeight="1">
      <c r="AZ520" s="265">
        <v>519</v>
      </c>
      <c r="BA520" s="270">
        <f t="shared" si="3"/>
        <v>25</v>
      </c>
    </row>
    <row r="521" spans="52:53" ht="16.5" customHeight="1">
      <c r="AZ521" s="265">
        <v>520</v>
      </c>
      <c r="BA521" s="270">
        <f t="shared" si="3"/>
        <v>26</v>
      </c>
    </row>
    <row r="522" spans="52:53" ht="16.5" customHeight="1">
      <c r="AZ522" s="270">
        <v>521</v>
      </c>
      <c r="BA522" s="270">
        <f t="shared" si="3"/>
        <v>26</v>
      </c>
    </row>
    <row r="523" spans="52:53" ht="16.5" customHeight="1">
      <c r="AZ523" s="265">
        <v>522</v>
      </c>
      <c r="BA523" s="270">
        <f t="shared" si="3"/>
        <v>26</v>
      </c>
    </row>
    <row r="524" spans="52:53" ht="16.5" customHeight="1">
      <c r="AZ524" s="265">
        <v>523</v>
      </c>
      <c r="BA524" s="270">
        <f t="shared" si="3"/>
        <v>26</v>
      </c>
    </row>
    <row r="525" spans="52:53" ht="16.5" customHeight="1">
      <c r="AZ525" s="265">
        <v>524</v>
      </c>
      <c r="BA525" s="270">
        <f t="shared" si="3"/>
        <v>26</v>
      </c>
    </row>
    <row r="526" spans="52:53" ht="16.5" customHeight="1">
      <c r="AZ526" s="270">
        <v>525</v>
      </c>
      <c r="BA526" s="270">
        <f t="shared" si="3"/>
        <v>26</v>
      </c>
    </row>
    <row r="527" spans="52:53" ht="16.5" customHeight="1">
      <c r="AZ527" s="265">
        <v>526</v>
      </c>
      <c r="BA527" s="270">
        <f t="shared" si="3"/>
        <v>26</v>
      </c>
    </row>
    <row r="528" spans="52:53" ht="16.5" customHeight="1">
      <c r="AZ528" s="265">
        <v>527</v>
      </c>
      <c r="BA528" s="270">
        <f t="shared" si="3"/>
        <v>26</v>
      </c>
    </row>
    <row r="529" spans="52:53" ht="16.5" customHeight="1">
      <c r="AZ529" s="265">
        <v>528</v>
      </c>
      <c r="BA529" s="270">
        <f t="shared" si="3"/>
        <v>26</v>
      </c>
    </row>
    <row r="530" spans="52:53" ht="16.5" customHeight="1">
      <c r="AZ530" s="270">
        <v>529</v>
      </c>
      <c r="BA530" s="270">
        <f t="shared" si="3"/>
        <v>26</v>
      </c>
    </row>
    <row r="531" spans="52:53" ht="16.5" customHeight="1">
      <c r="AZ531" s="265">
        <v>530</v>
      </c>
      <c r="BA531" s="270">
        <f t="shared" si="3"/>
        <v>26</v>
      </c>
    </row>
    <row r="532" spans="52:53" ht="16.5" customHeight="1">
      <c r="AZ532" s="265">
        <v>531</v>
      </c>
      <c r="BA532" s="270">
        <f t="shared" si="3"/>
        <v>26</v>
      </c>
    </row>
    <row r="533" spans="52:53" ht="16.5" customHeight="1">
      <c r="AZ533" s="265">
        <v>532</v>
      </c>
      <c r="BA533" s="270">
        <f t="shared" si="3"/>
        <v>26</v>
      </c>
    </row>
  </sheetData>
  <mergeCells count="102">
    <mergeCell ref="A39:A40"/>
    <mergeCell ref="I39:Q40"/>
    <mergeCell ref="AC42:AR44"/>
    <mergeCell ref="AN30:AN31"/>
    <mergeCell ref="AO30:AP31"/>
    <mergeCell ref="AQ30:AQ31"/>
    <mergeCell ref="AN32:AN33"/>
    <mergeCell ref="AO32:AP33"/>
    <mergeCell ref="AQ32:AQ33"/>
    <mergeCell ref="H38:I38"/>
    <mergeCell ref="H37:I37"/>
    <mergeCell ref="Y37:Z37"/>
    <mergeCell ref="G37:G38"/>
    <mergeCell ref="B37:F38"/>
    <mergeCell ref="A37:A38"/>
    <mergeCell ref="G39:G40"/>
    <mergeCell ref="B22:G22"/>
    <mergeCell ref="B32:H33"/>
    <mergeCell ref="X24:AQ28"/>
    <mergeCell ref="J34:M35"/>
    <mergeCell ref="B34:H35"/>
    <mergeCell ref="H43:I43"/>
    <mergeCell ref="T34:V35"/>
    <mergeCell ref="W34:W35"/>
    <mergeCell ref="X34:Y35"/>
    <mergeCell ref="Z34:Z35"/>
    <mergeCell ref="R34:S35"/>
    <mergeCell ref="J41:L41"/>
    <mergeCell ref="J42:L42"/>
    <mergeCell ref="AD34:AR35"/>
    <mergeCell ref="B39:F40"/>
    <mergeCell ref="A5:B5"/>
    <mergeCell ref="N14:R15"/>
    <mergeCell ref="S14:AE15"/>
    <mergeCell ref="B20:G20"/>
    <mergeCell ref="AB32:AE33"/>
    <mergeCell ref="T32:Z33"/>
    <mergeCell ref="Q32:R33"/>
    <mergeCell ref="L32:P33"/>
    <mergeCell ref="B30:H30"/>
    <mergeCell ref="B21:G21"/>
    <mergeCell ref="B18:G18"/>
    <mergeCell ref="T16:Y17"/>
    <mergeCell ref="B16:G17"/>
    <mergeCell ref="J16:O17"/>
    <mergeCell ref="P16:Q17"/>
    <mergeCell ref="AF14:AR15"/>
    <mergeCell ref="AI30:AI31"/>
    <mergeCell ref="AJ30:AK31"/>
    <mergeCell ref="B31:H31"/>
    <mergeCell ref="L30:P31"/>
    <mergeCell ref="T30:Z31"/>
    <mergeCell ref="I12:M13"/>
    <mergeCell ref="N12:R13"/>
    <mergeCell ref="AP3:AQ3"/>
    <mergeCell ref="X6:AA6"/>
    <mergeCell ref="AC6:AR6"/>
    <mergeCell ref="X7:AA7"/>
    <mergeCell ref="AQ7:AR7"/>
    <mergeCell ref="X5:AA5"/>
    <mergeCell ref="AC5:AR5"/>
    <mergeCell ref="AC7:AP7"/>
    <mergeCell ref="AL3:AM3"/>
    <mergeCell ref="AF3:AI3"/>
    <mergeCell ref="AB8:AE8"/>
    <mergeCell ref="AG8:AK8"/>
    <mergeCell ref="AM8:AQ8"/>
    <mergeCell ref="K5:L5"/>
    <mergeCell ref="H41:I41"/>
    <mergeCell ref="AL30:AM31"/>
    <mergeCell ref="AB30:AE31"/>
    <mergeCell ref="Q30:R31"/>
    <mergeCell ref="AF30:AF31"/>
    <mergeCell ref="Q34:Q35"/>
    <mergeCell ref="N34:N35"/>
    <mergeCell ref="O34:P35"/>
    <mergeCell ref="AG30:AH31"/>
    <mergeCell ref="I11:M11"/>
    <mergeCell ref="N11:R11"/>
    <mergeCell ref="S11:AE11"/>
    <mergeCell ref="AF11:AR11"/>
    <mergeCell ref="S12:AE13"/>
    <mergeCell ref="AF12:AR13"/>
    <mergeCell ref="B19:G19"/>
    <mergeCell ref="B11:G15"/>
    <mergeCell ref="I14:M15"/>
    <mergeCell ref="AL32:AM33"/>
    <mergeCell ref="AF32:AF33"/>
    <mergeCell ref="AG32:AH33"/>
    <mergeCell ref="AI32:AI33"/>
    <mergeCell ref="AJ32:AK33"/>
    <mergeCell ref="AO48:AR48"/>
    <mergeCell ref="M1:AF2"/>
    <mergeCell ref="K28:U28"/>
    <mergeCell ref="B41:F42"/>
    <mergeCell ref="B43:F44"/>
    <mergeCell ref="N44:AB44"/>
    <mergeCell ref="N43:AB43"/>
    <mergeCell ref="N42:AB42"/>
    <mergeCell ref="N41:AB41"/>
    <mergeCell ref="J44:L44"/>
    <mergeCell ref="J43:L43"/>
  </mergeCells>
  <phoneticPr fontId="4"/>
  <dataValidations count="11">
    <dataValidation type="list" allowBlank="1" showInputMessage="1" showErrorMessage="1" sqref="B24:B28 J24:J26 AB16:AB17 T21 AA21 V22 Y22 AJ22 AM22 J21:J22 N21:N22 C5 G5 Y37 H37:H38 AB39:AB40" xr:uid="{00000000-0002-0000-0000-000000000000}">
      <formula1>"☐,☑"</formula1>
    </dataValidation>
    <dataValidation type="list" allowBlank="1" showInputMessage="1" showErrorMessage="1" sqref="R34:S35 AJ30:AK33" xr:uid="{00000000-0002-0000-0000-000001000000}">
      <formula1>$BD$1:$BD$32</formula1>
    </dataValidation>
    <dataValidation type="list" allowBlank="1" showInputMessage="1" showErrorMessage="1" sqref="AG30:AH33" xr:uid="{00000000-0002-0000-0000-000002000000}">
      <formula1>$BC$1:$BC$13</formula1>
    </dataValidation>
    <dataValidation type="list" allowBlank="1" showInputMessage="1" showErrorMessage="1" sqref="J34:M35" xr:uid="{03C8A463-C911-45FF-A028-7EAC594EC74B}">
      <formula1>$BB$2:$BB$21</formula1>
    </dataValidation>
    <dataValidation type="list" allowBlank="1" showInputMessage="1" showErrorMessage="1" sqref="O34:P35" xr:uid="{194DE462-2728-4B24-B1B3-CCABCB7CC891}">
      <formula1>$BC$2:$BC$13</formula1>
    </dataValidation>
    <dataValidation type="list" allowBlank="1" showInputMessage="1" showErrorMessage="1" sqref="N12:R15" xr:uid="{00000000-0002-0000-0000-000007000000}">
      <formula1>$AV$2:$AV$107</formula1>
    </dataValidation>
    <dataValidation type="list" allowBlank="1" showInputMessage="1" showErrorMessage="1" sqref="I39" xr:uid="{273FBD15-2CF9-4968-9B11-B9E46BCE055F}">
      <formula1>$BF$2:$BF$6</formula1>
    </dataValidation>
    <dataValidation type="list" allowBlank="1" showInputMessage="1" showErrorMessage="1" sqref="AB30:AE33 AF3:AI3" xr:uid="{00000000-0002-0000-0000-000005000000}">
      <formula1>$BB:$BB</formula1>
    </dataValidation>
    <dataValidation type="list" allowBlank="1" showInputMessage="1" showErrorMessage="1" sqref="L30:P31" xr:uid="{00000000-0002-0000-0000-000008000000}">
      <formula1>$AZ:$AZ</formula1>
    </dataValidation>
    <dataValidation type="list" allowBlank="1" showInputMessage="1" showErrorMessage="1" sqref="AL3:AM3" xr:uid="{00000000-0002-0000-0000-000004000000}">
      <formula1>$BC:$BC</formula1>
    </dataValidation>
    <dataValidation type="list" allowBlank="1" showInputMessage="1" showErrorMessage="1" sqref="AP3:AQ3" xr:uid="{00000000-0002-0000-0000-000006000000}">
      <formula1>$BD:$BD</formula1>
    </dataValidation>
  </dataValidations>
  <printOptions horizontalCentered="1" verticalCentered="1"/>
  <pageMargins left="0.43307086614173229" right="0.23622047244094491" top="0.39370078740157483" bottom="0.19685039370078741"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A1320-556A-4D24-B8B1-DD5255C54A58}">
  <sheetPr>
    <tabColor rgb="FF92D050"/>
  </sheetPr>
  <dimension ref="A1:CI533"/>
  <sheetViews>
    <sheetView view="pageBreakPreview" zoomScaleNormal="100" zoomScaleSheetLayoutView="100" workbookViewId="0">
      <selection activeCell="BW7" sqref="BW7"/>
    </sheetView>
  </sheetViews>
  <sheetFormatPr defaultColWidth="2.125" defaultRowHeight="16.5" customHeight="1"/>
  <cols>
    <col min="1" max="1" width="2.125" style="13" customWidth="1"/>
    <col min="2" max="43" width="2.125" style="13"/>
    <col min="44" max="44" width="2.5" style="13" customWidth="1"/>
    <col min="45" max="45" width="2.125" style="13"/>
    <col min="46" max="47" width="0" style="13" hidden="1" customWidth="1"/>
    <col min="48" max="48" width="5.875" style="58" hidden="1" customWidth="1"/>
    <col min="49" max="49" width="7.5" style="56" hidden="1" customWidth="1"/>
    <col min="50" max="50" width="7.5" style="57" hidden="1" customWidth="1"/>
    <col min="51" max="51" width="2.375" style="51" hidden="1" customWidth="1"/>
    <col min="52" max="52" width="3.5" style="51" hidden="1" customWidth="1"/>
    <col min="53" max="53" width="2.375" style="51" hidden="1" customWidth="1"/>
    <col min="54" max="54" width="6.625" style="51" hidden="1" customWidth="1"/>
    <col min="55" max="56" width="2.375" style="51" hidden="1" customWidth="1"/>
    <col min="57" max="57" width="2.375" style="52" hidden="1" customWidth="1"/>
    <col min="58" max="61" width="0" style="51" hidden="1" customWidth="1"/>
    <col min="62" max="66" width="2.125" style="51"/>
    <col min="67" max="87" width="2.125" style="123"/>
    <col min="88" max="16384" width="2.125" style="13"/>
  </cols>
  <sheetData>
    <row r="1" spans="1:87" s="12" customFormat="1" ht="16.5" customHeight="1">
      <c r="G1" s="11"/>
      <c r="H1" s="11"/>
      <c r="I1" s="10"/>
      <c r="L1" s="14"/>
      <c r="M1" s="131" t="s">
        <v>252</v>
      </c>
      <c r="N1" s="131"/>
      <c r="O1" s="131"/>
      <c r="P1" s="131"/>
      <c r="Q1" s="131"/>
      <c r="R1" s="131"/>
      <c r="S1" s="131"/>
      <c r="T1" s="131"/>
      <c r="U1" s="131"/>
      <c r="V1" s="131"/>
      <c r="W1" s="131"/>
      <c r="X1" s="131"/>
      <c r="Y1" s="131"/>
      <c r="Z1" s="131"/>
      <c r="AA1" s="131"/>
      <c r="AB1" s="131"/>
      <c r="AC1" s="131"/>
      <c r="AD1" s="131"/>
      <c r="AE1" s="131"/>
      <c r="AF1" s="131"/>
      <c r="AG1" s="14"/>
      <c r="AH1" s="14"/>
      <c r="AL1" s="10"/>
      <c r="AM1" s="10"/>
      <c r="AN1" s="10"/>
      <c r="AO1" s="10"/>
      <c r="AP1" s="10"/>
      <c r="AQ1" s="10"/>
      <c r="AR1" s="62" t="s">
        <v>38</v>
      </c>
      <c r="AV1" s="50" t="s">
        <v>4</v>
      </c>
      <c r="AW1" s="50" t="s">
        <v>4</v>
      </c>
      <c r="AX1" s="50" t="s">
        <v>4</v>
      </c>
      <c r="AY1" s="50" t="s">
        <v>4</v>
      </c>
      <c r="AZ1" s="50" t="s">
        <v>4</v>
      </c>
      <c r="BA1" s="50" t="s">
        <v>4</v>
      </c>
      <c r="BB1" s="50" t="s">
        <v>4</v>
      </c>
      <c r="BC1" s="50" t="s">
        <v>4</v>
      </c>
      <c r="BD1" s="50" t="s">
        <v>4</v>
      </c>
      <c r="BE1" s="50" t="s">
        <v>4</v>
      </c>
      <c r="BF1" s="53"/>
      <c r="BG1" s="53"/>
      <c r="BH1" s="53"/>
      <c r="BI1" s="53"/>
      <c r="BJ1" s="53"/>
      <c r="BK1" s="53"/>
      <c r="BL1" s="53"/>
      <c r="BM1" s="53"/>
      <c r="BN1" s="53"/>
      <c r="BO1" s="220"/>
      <c r="BP1" s="220"/>
      <c r="BQ1" s="220"/>
      <c r="BR1" s="220"/>
      <c r="BS1" s="220"/>
      <c r="BT1" s="220"/>
      <c r="BU1" s="220"/>
      <c r="BV1" s="220"/>
      <c r="BW1" s="220"/>
      <c r="BX1" s="220"/>
      <c r="BY1" s="220"/>
      <c r="BZ1" s="220"/>
      <c r="CA1" s="220"/>
      <c r="CB1" s="220"/>
      <c r="CC1" s="220"/>
      <c r="CD1" s="220"/>
      <c r="CE1" s="220"/>
      <c r="CF1" s="220"/>
      <c r="CG1" s="220"/>
      <c r="CH1" s="220"/>
      <c r="CI1" s="220"/>
    </row>
    <row r="2" spans="1:87" ht="16.5" customHeight="1">
      <c r="H2" s="14"/>
      <c r="I2" s="14"/>
      <c r="J2" s="14"/>
      <c r="K2" s="14"/>
      <c r="L2" s="14"/>
      <c r="M2" s="131"/>
      <c r="N2" s="131"/>
      <c r="O2" s="131"/>
      <c r="P2" s="131"/>
      <c r="Q2" s="131"/>
      <c r="R2" s="131"/>
      <c r="S2" s="131"/>
      <c r="T2" s="131"/>
      <c r="U2" s="131"/>
      <c r="V2" s="131"/>
      <c r="W2" s="131"/>
      <c r="X2" s="131"/>
      <c r="Y2" s="131"/>
      <c r="Z2" s="131"/>
      <c r="AA2" s="131"/>
      <c r="AB2" s="131"/>
      <c r="AC2" s="131"/>
      <c r="AD2" s="131"/>
      <c r="AE2" s="131"/>
      <c r="AF2" s="131"/>
      <c r="AG2" s="14"/>
      <c r="AH2" s="14"/>
      <c r="AI2" s="14"/>
      <c r="AJ2" s="14"/>
      <c r="AK2" s="14"/>
      <c r="AL2" s="14"/>
      <c r="AM2" s="14"/>
      <c r="AN2" s="14"/>
      <c r="AO2" s="14"/>
      <c r="AP2" s="14"/>
      <c r="AQ2" s="14"/>
      <c r="AR2" s="14"/>
      <c r="AV2" s="50" t="s">
        <v>47</v>
      </c>
      <c r="AW2" s="56" t="s">
        <v>46</v>
      </c>
      <c r="AX2" s="57" t="s">
        <v>48</v>
      </c>
      <c r="AY2" s="53"/>
      <c r="AZ2" s="51">
        <v>1</v>
      </c>
      <c r="BA2" s="51">
        <v>1</v>
      </c>
      <c r="BB2" s="51">
        <v>2023</v>
      </c>
      <c r="BC2" s="51">
        <v>1</v>
      </c>
      <c r="BD2" s="51">
        <v>1</v>
      </c>
      <c r="BE2" s="52" t="s">
        <v>211</v>
      </c>
      <c r="BF2" s="51" t="s">
        <v>362</v>
      </c>
    </row>
    <row r="3" spans="1:87" s="12" customFormat="1" ht="16.5" customHeight="1">
      <c r="A3" s="1" t="s">
        <v>225</v>
      </c>
      <c r="G3" s="10"/>
      <c r="H3" s="10"/>
      <c r="I3" s="10"/>
      <c r="J3" s="10"/>
      <c r="K3" s="10"/>
      <c r="L3" s="10"/>
      <c r="M3" s="10"/>
      <c r="N3" s="10"/>
      <c r="X3" s="10"/>
      <c r="Y3" s="10"/>
      <c r="Z3" s="10"/>
      <c r="AD3" s="11"/>
      <c r="AE3" s="15" t="s">
        <v>37</v>
      </c>
      <c r="AF3" s="200">
        <v>2018</v>
      </c>
      <c r="AG3" s="200"/>
      <c r="AH3" s="200"/>
      <c r="AI3" s="200"/>
      <c r="AJ3" s="1" t="s">
        <v>8</v>
      </c>
      <c r="AK3" s="11"/>
      <c r="AL3" s="183">
        <v>7</v>
      </c>
      <c r="AM3" s="185"/>
      <c r="AN3" s="1" t="s">
        <v>36</v>
      </c>
      <c r="AO3" s="11"/>
      <c r="AP3" s="183">
        <v>26</v>
      </c>
      <c r="AQ3" s="185"/>
      <c r="AR3" s="15" t="s">
        <v>35</v>
      </c>
      <c r="AS3" s="11"/>
      <c r="AT3" s="11"/>
      <c r="AV3" s="50" t="s">
        <v>49</v>
      </c>
      <c r="AW3" s="57" t="s">
        <v>50</v>
      </c>
      <c r="AX3" s="57" t="s">
        <v>280</v>
      </c>
      <c r="AY3" s="51"/>
      <c r="AZ3" s="53">
        <v>2</v>
      </c>
      <c r="BA3" s="51">
        <v>2</v>
      </c>
      <c r="BB3" s="51">
        <v>2024</v>
      </c>
      <c r="BC3" s="53">
        <v>2</v>
      </c>
      <c r="BD3" s="53">
        <v>2</v>
      </c>
      <c r="BE3" s="52" t="s">
        <v>212</v>
      </c>
      <c r="BF3" s="51" t="s">
        <v>273</v>
      </c>
      <c r="BG3" s="53"/>
      <c r="BH3" s="53"/>
      <c r="BI3" s="53"/>
      <c r="BJ3" s="53"/>
      <c r="BK3" s="53"/>
      <c r="BL3" s="53"/>
      <c r="BM3" s="53"/>
      <c r="BN3" s="53"/>
      <c r="BO3" s="220"/>
      <c r="BP3" s="220"/>
      <c r="BQ3" s="220"/>
      <c r="BR3" s="220"/>
      <c r="BS3" s="220"/>
      <c r="BT3" s="220"/>
      <c r="BU3" s="220"/>
      <c r="BV3" s="220"/>
      <c r="BW3" s="220"/>
      <c r="BX3" s="220"/>
      <c r="BY3" s="220"/>
      <c r="BZ3" s="220"/>
      <c r="CA3" s="220"/>
      <c r="CB3" s="220"/>
      <c r="CC3" s="220"/>
      <c r="CD3" s="220"/>
      <c r="CE3" s="220"/>
      <c r="CF3" s="220"/>
      <c r="CG3" s="220"/>
      <c r="CH3" s="220"/>
      <c r="CI3" s="220"/>
    </row>
    <row r="4" spans="1:87" ht="16.5" customHeight="1">
      <c r="A4" s="1" t="s">
        <v>229</v>
      </c>
      <c r="B4" s="10"/>
      <c r="C4" s="10"/>
      <c r="D4" s="10"/>
      <c r="E4" s="10"/>
      <c r="F4" s="10"/>
      <c r="G4" s="10"/>
      <c r="H4" s="10"/>
      <c r="I4" s="10"/>
      <c r="J4" s="10"/>
      <c r="K4" s="10"/>
      <c r="L4" s="10"/>
      <c r="M4" s="10"/>
      <c r="N4" s="10"/>
      <c r="O4" s="12"/>
      <c r="P4" s="12"/>
      <c r="Q4" s="12"/>
      <c r="R4" s="12"/>
      <c r="S4" s="12"/>
      <c r="T4" s="12"/>
      <c r="U4" s="12"/>
      <c r="V4" s="16"/>
      <c r="W4" s="6" t="s">
        <v>34</v>
      </c>
      <c r="X4" s="17"/>
      <c r="Y4" s="18"/>
      <c r="Z4" s="17"/>
      <c r="AA4" s="17"/>
      <c r="AB4" s="17"/>
      <c r="AC4" s="18"/>
      <c r="AD4" s="18"/>
      <c r="AE4" s="18"/>
      <c r="AF4" s="17"/>
      <c r="AG4" s="17"/>
      <c r="AH4" s="17"/>
      <c r="AI4" s="17"/>
      <c r="AJ4" s="17"/>
      <c r="AK4" s="17"/>
      <c r="AL4" s="17"/>
      <c r="AM4" s="17"/>
      <c r="AN4" s="17"/>
      <c r="AO4" s="17"/>
      <c r="AP4" s="17"/>
      <c r="AQ4" s="17"/>
      <c r="AR4" s="17"/>
      <c r="AV4" s="50" t="s">
        <v>264</v>
      </c>
      <c r="AW4" s="57" t="s">
        <v>50</v>
      </c>
      <c r="AX4" s="57" t="s">
        <v>279</v>
      </c>
      <c r="AZ4" s="51">
        <v>3</v>
      </c>
      <c r="BA4" s="51">
        <v>3</v>
      </c>
      <c r="BB4" s="51">
        <v>2025</v>
      </c>
      <c r="BC4" s="51">
        <v>3</v>
      </c>
      <c r="BD4" s="51">
        <v>3</v>
      </c>
      <c r="BE4" s="52" t="s">
        <v>213</v>
      </c>
      <c r="BF4" s="53" t="s">
        <v>274</v>
      </c>
    </row>
    <row r="5" spans="1:87" ht="16.5" customHeight="1">
      <c r="A5" s="155" t="s">
        <v>232</v>
      </c>
      <c r="B5" s="155"/>
      <c r="C5" s="19" t="s">
        <v>0</v>
      </c>
      <c r="D5" s="11" t="s">
        <v>40</v>
      </c>
      <c r="E5" s="11"/>
      <c r="F5" s="11"/>
      <c r="G5" s="19" t="s">
        <v>0</v>
      </c>
      <c r="H5" s="11" t="s">
        <v>39</v>
      </c>
      <c r="I5" s="11"/>
      <c r="J5" s="11"/>
      <c r="K5" s="152" t="s">
        <v>240</v>
      </c>
      <c r="L5" s="152"/>
      <c r="M5" s="10"/>
      <c r="N5" s="10"/>
      <c r="O5" s="12"/>
      <c r="P5" s="12"/>
      <c r="Q5" s="12"/>
      <c r="R5" s="12"/>
      <c r="S5" s="12"/>
      <c r="T5" s="12"/>
      <c r="U5" s="12"/>
      <c r="W5" s="17"/>
      <c r="X5" s="160" t="s">
        <v>45</v>
      </c>
      <c r="Y5" s="160"/>
      <c r="Z5" s="160"/>
      <c r="AA5" s="160"/>
      <c r="AC5" s="201" t="s">
        <v>248</v>
      </c>
      <c r="AD5" s="201"/>
      <c r="AE5" s="201"/>
      <c r="AF5" s="201"/>
      <c r="AG5" s="201"/>
      <c r="AH5" s="201"/>
      <c r="AI5" s="201"/>
      <c r="AJ5" s="201"/>
      <c r="AK5" s="201"/>
      <c r="AL5" s="201"/>
      <c r="AM5" s="201"/>
      <c r="AN5" s="201"/>
      <c r="AO5" s="201"/>
      <c r="AP5" s="201"/>
      <c r="AQ5" s="201"/>
      <c r="AR5" s="201"/>
      <c r="AV5" s="50" t="s">
        <v>51</v>
      </c>
      <c r="AW5" s="57" t="s">
        <v>52</v>
      </c>
      <c r="AX5" s="57" t="s">
        <v>52</v>
      </c>
      <c r="AZ5" s="53">
        <v>4</v>
      </c>
      <c r="BA5" s="51">
        <v>3</v>
      </c>
      <c r="BB5" s="51">
        <v>2026</v>
      </c>
      <c r="BC5" s="53">
        <v>4</v>
      </c>
      <c r="BD5" s="53">
        <v>4</v>
      </c>
      <c r="BE5" s="52" t="s">
        <v>214</v>
      </c>
      <c r="BF5" s="51" t="s">
        <v>275</v>
      </c>
    </row>
    <row r="6" spans="1:87" ht="16.5" customHeight="1">
      <c r="A6" s="12"/>
      <c r="B6" s="10"/>
      <c r="C6" s="10"/>
      <c r="D6" s="10"/>
      <c r="E6" s="10"/>
      <c r="F6" s="10"/>
      <c r="G6" s="10"/>
      <c r="H6" s="10"/>
      <c r="I6" s="10"/>
      <c r="J6" s="10"/>
      <c r="K6" s="10"/>
      <c r="L6" s="10"/>
      <c r="M6" s="10"/>
      <c r="N6" s="10"/>
      <c r="O6" s="12"/>
      <c r="P6" s="12"/>
      <c r="Q6" s="12"/>
      <c r="R6" s="12"/>
      <c r="S6" s="12"/>
      <c r="T6" s="12"/>
      <c r="U6" s="12"/>
      <c r="W6" s="17"/>
      <c r="X6" s="160" t="s">
        <v>33</v>
      </c>
      <c r="Y6" s="160"/>
      <c r="Z6" s="160"/>
      <c r="AA6" s="160"/>
      <c r="AB6" s="18"/>
      <c r="AC6" s="201" t="s">
        <v>249</v>
      </c>
      <c r="AD6" s="201"/>
      <c r="AE6" s="201"/>
      <c r="AF6" s="201"/>
      <c r="AG6" s="201"/>
      <c r="AH6" s="201"/>
      <c r="AI6" s="201"/>
      <c r="AJ6" s="201"/>
      <c r="AK6" s="201"/>
      <c r="AL6" s="201"/>
      <c r="AM6" s="201"/>
      <c r="AN6" s="201"/>
      <c r="AO6" s="201"/>
      <c r="AP6" s="201"/>
      <c r="AQ6" s="201"/>
      <c r="AR6" s="201"/>
      <c r="AV6" s="50" t="s">
        <v>53</v>
      </c>
      <c r="AW6" s="57" t="s">
        <v>54</v>
      </c>
      <c r="AX6" s="57" t="s">
        <v>281</v>
      </c>
      <c r="AY6" s="53"/>
      <c r="AZ6" s="51">
        <v>5</v>
      </c>
      <c r="BA6" s="51">
        <v>3</v>
      </c>
      <c r="BB6" s="51">
        <v>2027</v>
      </c>
      <c r="BC6" s="51">
        <v>5</v>
      </c>
      <c r="BD6" s="51">
        <v>5</v>
      </c>
      <c r="BE6" s="52" t="s">
        <v>215</v>
      </c>
    </row>
    <row r="7" spans="1:87" ht="16.5" customHeight="1">
      <c r="W7" s="17"/>
      <c r="X7" s="160" t="s">
        <v>43</v>
      </c>
      <c r="Y7" s="160"/>
      <c r="Z7" s="160"/>
      <c r="AA7" s="160"/>
      <c r="AB7" s="18"/>
      <c r="AC7" s="201" t="s">
        <v>250</v>
      </c>
      <c r="AD7" s="201"/>
      <c r="AE7" s="201"/>
      <c r="AF7" s="201"/>
      <c r="AG7" s="201"/>
      <c r="AH7" s="201"/>
      <c r="AI7" s="201"/>
      <c r="AJ7" s="201"/>
      <c r="AK7" s="201"/>
      <c r="AL7" s="201"/>
      <c r="AM7" s="201"/>
      <c r="AN7" s="201"/>
      <c r="AO7" s="201"/>
      <c r="AP7" s="201"/>
      <c r="AQ7" s="158" t="s">
        <v>44</v>
      </c>
      <c r="AR7" s="158"/>
      <c r="AV7" s="50" t="s">
        <v>55</v>
      </c>
      <c r="AW7" s="57" t="s">
        <v>56</v>
      </c>
      <c r="AX7" s="57" t="s">
        <v>282</v>
      </c>
      <c r="AZ7" s="53">
        <v>6</v>
      </c>
      <c r="BA7" s="51">
        <v>3</v>
      </c>
      <c r="BB7" s="51">
        <v>2028</v>
      </c>
      <c r="BC7" s="53">
        <v>6</v>
      </c>
      <c r="BD7" s="53">
        <v>6</v>
      </c>
      <c r="BE7" s="52" t="s">
        <v>216</v>
      </c>
    </row>
    <row r="8" spans="1:87" ht="16.5" customHeight="1">
      <c r="A8" s="1"/>
      <c r="W8" s="17"/>
      <c r="X8" s="17" t="s">
        <v>226</v>
      </c>
      <c r="Y8" s="17"/>
      <c r="Z8" s="17"/>
      <c r="AA8" s="18"/>
      <c r="AB8" s="198" t="s">
        <v>251</v>
      </c>
      <c r="AC8" s="198"/>
      <c r="AD8" s="198"/>
      <c r="AE8" s="198"/>
      <c r="AF8" s="65" t="s">
        <v>227</v>
      </c>
      <c r="AG8" s="199">
        <v>100</v>
      </c>
      <c r="AH8" s="199"/>
      <c r="AI8" s="199"/>
      <c r="AJ8" s="199"/>
      <c r="AK8" s="199"/>
      <c r="AL8" s="65" t="s">
        <v>227</v>
      </c>
      <c r="AM8" s="199">
        <v>2222</v>
      </c>
      <c r="AN8" s="199"/>
      <c r="AO8" s="199"/>
      <c r="AP8" s="199"/>
      <c r="AQ8" s="199"/>
      <c r="AR8" s="66" t="s">
        <v>228</v>
      </c>
      <c r="AV8" s="50" t="s">
        <v>57</v>
      </c>
      <c r="AW8" s="57" t="s">
        <v>58</v>
      </c>
      <c r="AX8" s="57" t="s">
        <v>283</v>
      </c>
      <c r="AY8" s="53"/>
      <c r="AZ8" s="51">
        <v>7</v>
      </c>
      <c r="BA8" s="51">
        <v>3</v>
      </c>
      <c r="BC8" s="51">
        <v>7</v>
      </c>
      <c r="BD8" s="51">
        <v>7</v>
      </c>
      <c r="BE8" s="52" t="s">
        <v>217</v>
      </c>
    </row>
    <row r="9" spans="1:87" ht="16.5" customHeight="1">
      <c r="A9" s="1" t="s">
        <v>230</v>
      </c>
      <c r="W9" s="17"/>
      <c r="X9" s="17"/>
      <c r="Y9" s="17"/>
      <c r="Z9" s="17"/>
      <c r="AA9" s="18"/>
      <c r="AB9" s="130"/>
      <c r="AC9" s="130"/>
      <c r="AD9" s="130"/>
      <c r="AE9" s="130"/>
      <c r="AF9" s="65"/>
      <c r="AG9" s="18"/>
      <c r="AH9" s="18"/>
      <c r="AI9" s="18"/>
      <c r="AJ9" s="18"/>
      <c r="AK9" s="18"/>
      <c r="AL9" s="65"/>
      <c r="AM9" s="18"/>
      <c r="AN9" s="18"/>
      <c r="AO9" s="18"/>
      <c r="AP9" s="18"/>
      <c r="AQ9" s="18"/>
      <c r="AR9" s="66"/>
      <c r="AV9" s="50" t="s">
        <v>265</v>
      </c>
      <c r="AW9" s="57" t="s">
        <v>59</v>
      </c>
      <c r="AX9" s="57" t="s">
        <v>284</v>
      </c>
      <c r="AZ9" s="53">
        <v>8</v>
      </c>
      <c r="BA9" s="51">
        <v>3</v>
      </c>
      <c r="BC9" s="53">
        <v>8</v>
      </c>
      <c r="BD9" s="53">
        <v>8</v>
      </c>
    </row>
    <row r="10" spans="1:87" ht="16.5" customHeight="1">
      <c r="A10" s="95" t="s">
        <v>241</v>
      </c>
      <c r="B10" s="96"/>
      <c r="C10" s="96"/>
      <c r="D10" s="96"/>
      <c r="E10" s="96"/>
      <c r="F10" s="96"/>
      <c r="G10" s="96"/>
      <c r="H10" s="96"/>
      <c r="I10" s="96"/>
      <c r="J10" s="96"/>
      <c r="K10" s="96"/>
      <c r="L10" s="96"/>
      <c r="M10" s="96"/>
      <c r="N10" s="96"/>
      <c r="O10" s="96"/>
      <c r="P10" s="96"/>
      <c r="Q10" s="97"/>
      <c r="R10" s="98"/>
      <c r="S10" s="98"/>
      <c r="T10" s="98"/>
      <c r="U10" s="98"/>
      <c r="V10" s="99"/>
      <c r="W10" s="100"/>
      <c r="X10" s="96"/>
      <c r="Y10" s="96"/>
      <c r="Z10" s="96"/>
      <c r="AA10" s="96"/>
      <c r="AB10" s="96"/>
      <c r="AC10" s="96"/>
      <c r="AD10" s="101"/>
      <c r="AE10" s="101"/>
      <c r="AF10" s="101"/>
      <c r="AG10" s="101"/>
      <c r="AH10" s="101"/>
      <c r="AI10" s="101"/>
      <c r="AJ10" s="99"/>
      <c r="AK10" s="99"/>
      <c r="AL10" s="99"/>
      <c r="AM10" s="99"/>
      <c r="AN10" s="99"/>
      <c r="AO10" s="99"/>
      <c r="AP10" s="100"/>
      <c r="AQ10" s="100"/>
      <c r="AR10" s="102"/>
      <c r="AV10" s="50" t="s">
        <v>60</v>
      </c>
      <c r="AW10" s="57" t="s">
        <v>61</v>
      </c>
      <c r="AX10" s="57" t="s">
        <v>285</v>
      </c>
      <c r="AY10" s="53"/>
      <c r="AZ10" s="51">
        <v>9</v>
      </c>
      <c r="BA10" s="51">
        <v>3</v>
      </c>
      <c r="BC10" s="51">
        <v>9</v>
      </c>
      <c r="BD10" s="51">
        <v>9</v>
      </c>
    </row>
    <row r="11" spans="1:87" ht="16.5" customHeight="1">
      <c r="A11" s="82"/>
      <c r="B11" s="144" t="s">
        <v>204</v>
      </c>
      <c r="C11" s="144"/>
      <c r="D11" s="144"/>
      <c r="E11" s="144"/>
      <c r="F11" s="144"/>
      <c r="G11" s="144"/>
      <c r="H11" s="75"/>
      <c r="I11" s="139"/>
      <c r="J11" s="139"/>
      <c r="K11" s="139"/>
      <c r="L11" s="139"/>
      <c r="M11" s="139"/>
      <c r="N11" s="139" t="s">
        <v>203</v>
      </c>
      <c r="O11" s="139"/>
      <c r="P11" s="139"/>
      <c r="Q11" s="139"/>
      <c r="R11" s="139"/>
      <c r="S11" s="139" t="s">
        <v>205</v>
      </c>
      <c r="T11" s="139"/>
      <c r="U11" s="139"/>
      <c r="V11" s="139"/>
      <c r="W11" s="139"/>
      <c r="X11" s="139"/>
      <c r="Y11" s="139"/>
      <c r="Z11" s="139"/>
      <c r="AA11" s="139"/>
      <c r="AB11" s="139"/>
      <c r="AC11" s="139"/>
      <c r="AD11" s="139"/>
      <c r="AE11" s="139"/>
      <c r="AF11" s="139" t="s">
        <v>206</v>
      </c>
      <c r="AG11" s="139"/>
      <c r="AH11" s="139"/>
      <c r="AI11" s="139"/>
      <c r="AJ11" s="139"/>
      <c r="AK11" s="139"/>
      <c r="AL11" s="139"/>
      <c r="AM11" s="139"/>
      <c r="AN11" s="139"/>
      <c r="AO11" s="139"/>
      <c r="AP11" s="139"/>
      <c r="AQ11" s="139"/>
      <c r="AR11" s="140"/>
      <c r="AV11" s="50" t="s">
        <v>62</v>
      </c>
      <c r="AW11" s="57" t="s">
        <v>63</v>
      </c>
      <c r="AX11" s="57" t="s">
        <v>286</v>
      </c>
      <c r="AY11" s="53"/>
      <c r="AZ11" s="53">
        <v>10</v>
      </c>
      <c r="BA11" s="51">
        <v>3</v>
      </c>
      <c r="BC11" s="53">
        <v>10</v>
      </c>
      <c r="BD11" s="53">
        <v>10</v>
      </c>
    </row>
    <row r="12" spans="1:87" ht="16.5" customHeight="1">
      <c r="A12" s="82"/>
      <c r="B12" s="144"/>
      <c r="C12" s="144"/>
      <c r="D12" s="144"/>
      <c r="E12" s="144"/>
      <c r="F12" s="144"/>
      <c r="G12" s="144"/>
      <c r="H12" s="83"/>
      <c r="I12" s="172" t="s">
        <v>221</v>
      </c>
      <c r="J12" s="146"/>
      <c r="K12" s="146"/>
      <c r="L12" s="146"/>
      <c r="M12" s="146"/>
      <c r="N12" s="195" t="s">
        <v>253</v>
      </c>
      <c r="O12" s="195"/>
      <c r="P12" s="195"/>
      <c r="Q12" s="195"/>
      <c r="R12" s="195"/>
      <c r="S12" s="196" t="str">
        <f>VLOOKUP(N12,AV:AX,2,0)</f>
        <v>機械加工</v>
      </c>
      <c r="T12" s="196"/>
      <c r="U12" s="196"/>
      <c r="V12" s="196"/>
      <c r="W12" s="196"/>
      <c r="X12" s="196"/>
      <c r="Y12" s="196"/>
      <c r="Z12" s="196"/>
      <c r="AA12" s="196"/>
      <c r="AB12" s="196"/>
      <c r="AC12" s="196"/>
      <c r="AD12" s="196"/>
      <c r="AE12" s="196"/>
      <c r="AF12" s="196" t="str">
        <f>VLOOKUP(N12,AV:AX,3,0)</f>
        <v>数値制御旋盤</v>
      </c>
      <c r="AG12" s="196"/>
      <c r="AH12" s="196"/>
      <c r="AI12" s="196"/>
      <c r="AJ12" s="196"/>
      <c r="AK12" s="196"/>
      <c r="AL12" s="196"/>
      <c r="AM12" s="196"/>
      <c r="AN12" s="196"/>
      <c r="AO12" s="196"/>
      <c r="AP12" s="196"/>
      <c r="AQ12" s="196"/>
      <c r="AR12" s="197"/>
      <c r="AV12" s="50" t="s">
        <v>64</v>
      </c>
      <c r="AW12" s="57" t="s">
        <v>65</v>
      </c>
      <c r="AX12" s="57" t="s">
        <v>287</v>
      </c>
      <c r="AZ12" s="51">
        <v>11</v>
      </c>
      <c r="BA12" s="51">
        <v>3</v>
      </c>
      <c r="BC12" s="51">
        <v>11</v>
      </c>
      <c r="BD12" s="51">
        <v>11</v>
      </c>
    </row>
    <row r="13" spans="1:87" ht="16.5" customHeight="1">
      <c r="A13" s="82"/>
      <c r="B13" s="144"/>
      <c r="C13" s="144"/>
      <c r="D13" s="144"/>
      <c r="E13" s="144"/>
      <c r="F13" s="144"/>
      <c r="G13" s="144"/>
      <c r="H13" s="83"/>
      <c r="I13" s="146"/>
      <c r="J13" s="146"/>
      <c r="K13" s="146"/>
      <c r="L13" s="146"/>
      <c r="M13" s="146"/>
      <c r="N13" s="195"/>
      <c r="O13" s="195"/>
      <c r="P13" s="195"/>
      <c r="Q13" s="195"/>
      <c r="R13" s="195"/>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7"/>
      <c r="AV13" s="50" t="s">
        <v>66</v>
      </c>
      <c r="AW13" s="57" t="s">
        <v>65</v>
      </c>
      <c r="AX13" s="57" t="s">
        <v>288</v>
      </c>
      <c r="AZ13" s="53">
        <v>12</v>
      </c>
      <c r="BA13" s="51">
        <v>3</v>
      </c>
      <c r="BC13" s="53">
        <v>12</v>
      </c>
      <c r="BD13" s="53">
        <v>12</v>
      </c>
    </row>
    <row r="14" spans="1:87" ht="16.5" customHeight="1">
      <c r="A14" s="82"/>
      <c r="B14" s="144"/>
      <c r="C14" s="144"/>
      <c r="D14" s="144"/>
      <c r="E14" s="144"/>
      <c r="F14" s="144"/>
      <c r="G14" s="144"/>
      <c r="H14" s="83"/>
      <c r="I14" s="146" t="s">
        <v>202</v>
      </c>
      <c r="J14" s="146"/>
      <c r="K14" s="146"/>
      <c r="L14" s="146"/>
      <c r="M14" s="146"/>
      <c r="N14" s="195"/>
      <c r="O14" s="195"/>
      <c r="P14" s="195"/>
      <c r="Q14" s="195"/>
      <c r="R14" s="195"/>
      <c r="S14" s="196" t="str">
        <f>IF(N14="","",VLOOKUP(N14,AV2:AX107,2,FALSE))</f>
        <v/>
      </c>
      <c r="T14" s="196"/>
      <c r="U14" s="196"/>
      <c r="V14" s="196"/>
      <c r="W14" s="196"/>
      <c r="X14" s="196"/>
      <c r="Y14" s="196"/>
      <c r="Z14" s="196"/>
      <c r="AA14" s="196"/>
      <c r="AB14" s="196"/>
      <c r="AC14" s="196"/>
      <c r="AD14" s="196"/>
      <c r="AE14" s="196"/>
      <c r="AF14" s="196" t="str">
        <f>IF(N14="","",VLOOKUP(N14,AV:AX,3,FALSE))</f>
        <v/>
      </c>
      <c r="AG14" s="196"/>
      <c r="AH14" s="196"/>
      <c r="AI14" s="196"/>
      <c r="AJ14" s="196"/>
      <c r="AK14" s="196"/>
      <c r="AL14" s="196"/>
      <c r="AM14" s="196"/>
      <c r="AN14" s="196"/>
      <c r="AO14" s="196"/>
      <c r="AP14" s="196"/>
      <c r="AQ14" s="196"/>
      <c r="AR14" s="197"/>
      <c r="AV14" s="50" t="s">
        <v>67</v>
      </c>
      <c r="AW14" s="57" t="s">
        <v>68</v>
      </c>
      <c r="AX14" s="57" t="s">
        <v>289</v>
      </c>
      <c r="AZ14" s="51">
        <v>13</v>
      </c>
      <c r="BA14" s="51">
        <v>3</v>
      </c>
      <c r="BD14" s="51">
        <v>13</v>
      </c>
    </row>
    <row r="15" spans="1:87" ht="16.5" customHeight="1">
      <c r="A15" s="84"/>
      <c r="B15" s="145"/>
      <c r="C15" s="145"/>
      <c r="D15" s="145"/>
      <c r="E15" s="145"/>
      <c r="F15" s="145"/>
      <c r="G15" s="145"/>
      <c r="H15" s="85"/>
      <c r="I15" s="146"/>
      <c r="J15" s="146"/>
      <c r="K15" s="146"/>
      <c r="L15" s="146"/>
      <c r="M15" s="146"/>
      <c r="N15" s="195"/>
      <c r="O15" s="195"/>
      <c r="P15" s="195"/>
      <c r="Q15" s="195"/>
      <c r="R15" s="195"/>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7"/>
      <c r="AV15" s="50" t="s">
        <v>69</v>
      </c>
      <c r="AW15" s="57" t="s">
        <v>68</v>
      </c>
      <c r="AX15" s="57" t="s">
        <v>290</v>
      </c>
      <c r="AY15" s="53"/>
      <c r="AZ15" s="53">
        <v>14</v>
      </c>
      <c r="BA15" s="51">
        <v>3</v>
      </c>
      <c r="BD15" s="53">
        <v>14</v>
      </c>
    </row>
    <row r="16" spans="1:87" s="1" customFormat="1" ht="16.5" customHeight="1">
      <c r="A16" s="86"/>
      <c r="B16" s="166" t="s">
        <v>41</v>
      </c>
      <c r="C16" s="166"/>
      <c r="D16" s="166"/>
      <c r="E16" s="166"/>
      <c r="F16" s="166"/>
      <c r="G16" s="166"/>
      <c r="H16" s="87"/>
      <c r="I16" s="41"/>
      <c r="J16" s="193">
        <v>4</v>
      </c>
      <c r="K16" s="193"/>
      <c r="L16" s="193"/>
      <c r="M16" s="193"/>
      <c r="N16" s="193"/>
      <c r="O16" s="193"/>
      <c r="P16" s="135" t="s">
        <v>12</v>
      </c>
      <c r="Q16" s="135"/>
      <c r="R16" s="49"/>
      <c r="S16" s="92"/>
      <c r="T16" s="169" t="s">
        <v>207</v>
      </c>
      <c r="U16" s="169"/>
      <c r="V16" s="169"/>
      <c r="W16" s="169"/>
      <c r="X16" s="169"/>
      <c r="Y16" s="169"/>
      <c r="Z16" s="91"/>
      <c r="AA16" s="41"/>
      <c r="AB16" s="36" t="s">
        <v>0</v>
      </c>
      <c r="AC16" s="44" t="s">
        <v>244</v>
      </c>
      <c r="AD16" s="45"/>
      <c r="AE16" s="39"/>
      <c r="AF16" s="40"/>
      <c r="AG16" s="7"/>
      <c r="AH16" s="7"/>
      <c r="AI16" s="7"/>
      <c r="AJ16" s="7"/>
      <c r="AK16" s="7"/>
      <c r="AL16" s="40"/>
      <c r="AM16" s="40"/>
      <c r="AN16" s="40"/>
      <c r="AO16" s="46"/>
      <c r="AP16" s="46"/>
      <c r="AQ16" s="7"/>
      <c r="AR16" s="21"/>
      <c r="AV16" s="50" t="s">
        <v>70</v>
      </c>
      <c r="AW16" s="57" t="s">
        <v>68</v>
      </c>
      <c r="AX16" s="56" t="s">
        <v>291</v>
      </c>
      <c r="AY16" s="51"/>
      <c r="AZ16" s="51">
        <v>15</v>
      </c>
      <c r="BA16" s="51">
        <v>3</v>
      </c>
      <c r="BB16" s="51"/>
      <c r="BC16" s="51"/>
      <c r="BD16" s="51">
        <v>15</v>
      </c>
      <c r="BE16" s="52"/>
      <c r="BF16" s="51"/>
      <c r="BG16" s="51"/>
      <c r="BH16" s="51"/>
      <c r="BI16" s="51"/>
      <c r="BJ16" s="51"/>
      <c r="BK16" s="51"/>
      <c r="BL16" s="51"/>
      <c r="BM16" s="51"/>
      <c r="BN16" s="51"/>
      <c r="BO16" s="123"/>
      <c r="BP16" s="123"/>
      <c r="BQ16" s="123"/>
      <c r="BR16" s="123"/>
      <c r="BS16" s="123"/>
      <c r="BT16" s="123"/>
      <c r="BU16" s="123"/>
      <c r="BV16" s="123"/>
      <c r="BW16" s="123"/>
      <c r="BX16" s="123"/>
      <c r="BY16" s="123"/>
      <c r="BZ16" s="123"/>
      <c r="CA16" s="123"/>
      <c r="CB16" s="123"/>
      <c r="CC16" s="123"/>
      <c r="CD16" s="123"/>
      <c r="CE16" s="123"/>
      <c r="CF16" s="123"/>
      <c r="CG16" s="123"/>
      <c r="CH16" s="123"/>
      <c r="CI16" s="123"/>
    </row>
    <row r="17" spans="1:87" s="1" customFormat="1" ht="16.5" customHeight="1">
      <c r="A17" s="84"/>
      <c r="B17" s="145"/>
      <c r="C17" s="145"/>
      <c r="D17" s="145"/>
      <c r="E17" s="145"/>
      <c r="F17" s="145"/>
      <c r="G17" s="145"/>
      <c r="H17" s="88"/>
      <c r="I17" s="42"/>
      <c r="J17" s="194"/>
      <c r="K17" s="194"/>
      <c r="L17" s="194"/>
      <c r="M17" s="194"/>
      <c r="N17" s="194"/>
      <c r="O17" s="194"/>
      <c r="P17" s="133"/>
      <c r="Q17" s="133"/>
      <c r="R17" s="43"/>
      <c r="S17" s="93"/>
      <c r="T17" s="170"/>
      <c r="U17" s="170"/>
      <c r="V17" s="170"/>
      <c r="W17" s="170"/>
      <c r="X17" s="170"/>
      <c r="Y17" s="170"/>
      <c r="Z17" s="94"/>
      <c r="AA17" s="42"/>
      <c r="AB17" s="27" t="s">
        <v>0</v>
      </c>
      <c r="AC17" s="47" t="s">
        <v>245</v>
      </c>
      <c r="AD17" s="48"/>
      <c r="AE17" s="48"/>
      <c r="AF17" s="48"/>
      <c r="AG17" s="48"/>
      <c r="AH17" s="48"/>
      <c r="AI17" s="48"/>
      <c r="AJ17" s="48"/>
      <c r="AK17" s="48"/>
      <c r="AL17" s="48"/>
      <c r="AM17" s="48"/>
      <c r="AN17" s="48"/>
      <c r="AO17" s="48"/>
      <c r="AP17" s="48"/>
      <c r="AQ17" s="48"/>
      <c r="AR17" s="24"/>
      <c r="AV17" s="50" t="s">
        <v>71</v>
      </c>
      <c r="AW17" s="57" t="s">
        <v>68</v>
      </c>
      <c r="AX17" s="57" t="s">
        <v>292</v>
      </c>
      <c r="AY17" s="53"/>
      <c r="AZ17" s="53">
        <v>16</v>
      </c>
      <c r="BA17" s="51">
        <v>3</v>
      </c>
      <c r="BB17" s="51"/>
      <c r="BC17" s="51"/>
      <c r="BD17" s="53">
        <v>16</v>
      </c>
      <c r="BE17" s="52"/>
      <c r="BF17" s="51"/>
      <c r="BG17" s="51"/>
      <c r="BH17" s="51"/>
      <c r="BI17" s="51"/>
      <c r="BJ17" s="51"/>
      <c r="BK17" s="51"/>
      <c r="BL17" s="51"/>
      <c r="BM17" s="51"/>
      <c r="BN17" s="51"/>
      <c r="BO17" s="123"/>
      <c r="BP17" s="123"/>
      <c r="BQ17" s="123"/>
      <c r="BR17" s="123"/>
      <c r="BS17" s="123"/>
      <c r="BT17" s="123"/>
      <c r="BU17" s="123"/>
      <c r="BV17" s="123"/>
      <c r="BW17" s="123"/>
      <c r="BX17" s="123"/>
      <c r="BY17" s="123"/>
      <c r="BZ17" s="123"/>
      <c r="CA17" s="123"/>
      <c r="CB17" s="123"/>
      <c r="CC17" s="123"/>
      <c r="CD17" s="123"/>
      <c r="CE17" s="123"/>
      <c r="CF17" s="123"/>
      <c r="CG17" s="123"/>
      <c r="CH17" s="123"/>
      <c r="CI17" s="123"/>
    </row>
    <row r="18" spans="1:87" s="1" customFormat="1" ht="16.5" customHeight="1">
      <c r="A18" s="89"/>
      <c r="B18" s="143" t="s">
        <v>32</v>
      </c>
      <c r="C18" s="143"/>
      <c r="D18" s="143"/>
      <c r="E18" s="143"/>
      <c r="F18" s="143"/>
      <c r="G18" s="143"/>
      <c r="H18" s="90"/>
      <c r="I18" s="4"/>
      <c r="J18" s="63" t="s">
        <v>218</v>
      </c>
      <c r="K18" s="4"/>
      <c r="L18" s="4"/>
      <c r="M18" s="4"/>
      <c r="N18" s="4"/>
      <c r="O18" s="4"/>
      <c r="P18" s="4"/>
      <c r="Q18" s="4"/>
      <c r="R18" s="4"/>
      <c r="S18" s="9"/>
      <c r="T18" s="9"/>
      <c r="U18" s="9"/>
      <c r="V18" s="9"/>
      <c r="W18" s="9"/>
      <c r="X18" s="9"/>
      <c r="Y18" s="9"/>
      <c r="Z18" s="9"/>
      <c r="AA18" s="4"/>
      <c r="AB18" s="4"/>
      <c r="AC18" s="4"/>
      <c r="AD18" s="4"/>
      <c r="AE18" s="4"/>
      <c r="AF18" s="4"/>
      <c r="AG18" s="4"/>
      <c r="AH18" s="4"/>
      <c r="AI18" s="4"/>
      <c r="AJ18" s="4"/>
      <c r="AK18" s="4"/>
      <c r="AL18" s="4"/>
      <c r="AM18" s="4"/>
      <c r="AN18" s="4"/>
      <c r="AO18" s="4"/>
      <c r="AP18" s="4"/>
      <c r="AQ18" s="4"/>
      <c r="AR18" s="8"/>
      <c r="AV18" s="50" t="s">
        <v>72</v>
      </c>
      <c r="AW18" s="57" t="s">
        <v>68</v>
      </c>
      <c r="AX18" s="57" t="s">
        <v>293</v>
      </c>
      <c r="AY18" s="51"/>
      <c r="AZ18" s="51">
        <v>17</v>
      </c>
      <c r="BA18" s="51">
        <v>3</v>
      </c>
      <c r="BB18" s="51"/>
      <c r="BC18" s="51"/>
      <c r="BD18" s="51">
        <v>17</v>
      </c>
      <c r="BE18" s="52"/>
      <c r="BF18" s="51"/>
      <c r="BG18" s="51"/>
      <c r="BH18" s="51"/>
      <c r="BI18" s="51"/>
      <c r="BJ18" s="51"/>
      <c r="BK18" s="51"/>
      <c r="BL18" s="51"/>
      <c r="BM18" s="51"/>
      <c r="BN18" s="51"/>
      <c r="BO18" s="123"/>
      <c r="BP18" s="123"/>
      <c r="BQ18" s="123"/>
      <c r="BR18" s="123"/>
      <c r="BS18" s="123"/>
      <c r="BT18" s="123"/>
      <c r="BU18" s="123"/>
      <c r="BV18" s="123"/>
      <c r="BW18" s="123"/>
      <c r="BX18" s="123"/>
      <c r="BY18" s="123"/>
      <c r="BZ18" s="123"/>
      <c r="CA18" s="123"/>
      <c r="CB18" s="123"/>
      <c r="CC18" s="123"/>
      <c r="CD18" s="123"/>
      <c r="CE18" s="123"/>
      <c r="CF18" s="123"/>
      <c r="CG18" s="123"/>
      <c r="CH18" s="123"/>
      <c r="CI18" s="123"/>
    </row>
    <row r="19" spans="1:87" s="1" customFormat="1" ht="16.5" customHeight="1">
      <c r="A19" s="89"/>
      <c r="B19" s="143" t="s">
        <v>42</v>
      </c>
      <c r="C19" s="143"/>
      <c r="D19" s="143"/>
      <c r="E19" s="143"/>
      <c r="F19" s="143"/>
      <c r="G19" s="143"/>
      <c r="H19" s="90"/>
      <c r="I19" s="4"/>
      <c r="J19" s="63" t="s">
        <v>219</v>
      </c>
      <c r="K19" s="4"/>
      <c r="L19" s="26"/>
      <c r="M19" s="26"/>
      <c r="N19" s="26"/>
      <c r="O19" s="26"/>
      <c r="P19" s="26"/>
      <c r="Q19" s="26"/>
      <c r="R19" s="26"/>
      <c r="S19" s="26"/>
      <c r="T19" s="26"/>
      <c r="U19" s="26"/>
      <c r="V19" s="25"/>
      <c r="W19" s="25"/>
      <c r="X19" s="25"/>
      <c r="Y19" s="25"/>
      <c r="Z19" s="25"/>
      <c r="AA19" s="25"/>
      <c r="AB19" s="25"/>
      <c r="AC19" s="4"/>
      <c r="AD19" s="26"/>
      <c r="AE19" s="26"/>
      <c r="AF19" s="26"/>
      <c r="AG19" s="26"/>
      <c r="AH19" s="26"/>
      <c r="AI19" s="26"/>
      <c r="AJ19" s="26"/>
      <c r="AK19" s="26"/>
      <c r="AL19" s="26"/>
      <c r="AM19" s="26"/>
      <c r="AN19" s="26"/>
      <c r="AO19" s="26"/>
      <c r="AP19" s="26"/>
      <c r="AQ19" s="26"/>
      <c r="AR19" s="8"/>
      <c r="AV19" s="50" t="s">
        <v>73</v>
      </c>
      <c r="AW19" s="57" t="s">
        <v>74</v>
      </c>
      <c r="AX19" s="57" t="s">
        <v>294</v>
      </c>
      <c r="AY19" s="53"/>
      <c r="AZ19" s="53">
        <v>18</v>
      </c>
      <c r="BA19" s="51">
        <v>3</v>
      </c>
      <c r="BB19" s="51"/>
      <c r="BC19" s="51"/>
      <c r="BD19" s="53">
        <v>18</v>
      </c>
      <c r="BE19" s="52"/>
      <c r="BF19" s="51"/>
      <c r="BG19" s="51"/>
      <c r="BH19" s="51"/>
      <c r="BI19" s="51"/>
      <c r="BJ19" s="51"/>
      <c r="BK19" s="51"/>
      <c r="BL19" s="51"/>
      <c r="BM19" s="51"/>
      <c r="BN19" s="51"/>
      <c r="BO19" s="123"/>
      <c r="BP19" s="123"/>
      <c r="BQ19" s="123"/>
      <c r="BR19" s="123"/>
      <c r="BS19" s="123"/>
      <c r="BT19" s="123"/>
      <c r="BU19" s="123"/>
      <c r="BV19" s="123"/>
      <c r="BW19" s="123"/>
      <c r="BX19" s="123"/>
      <c r="BY19" s="123"/>
      <c r="BZ19" s="123"/>
      <c r="CA19" s="123"/>
      <c r="CB19" s="123"/>
      <c r="CC19" s="123"/>
      <c r="CD19" s="123"/>
      <c r="CE19" s="123"/>
      <c r="CF19" s="123"/>
      <c r="CG19" s="123"/>
      <c r="CH19" s="123"/>
      <c r="CI19" s="123"/>
    </row>
    <row r="20" spans="1:87" s="1" customFormat="1" ht="16.5" customHeight="1">
      <c r="A20" s="89"/>
      <c r="B20" s="143" t="s">
        <v>31</v>
      </c>
      <c r="C20" s="143"/>
      <c r="D20" s="143"/>
      <c r="E20" s="143"/>
      <c r="F20" s="143"/>
      <c r="G20" s="143"/>
      <c r="H20" s="90"/>
      <c r="I20" s="4"/>
      <c r="J20" s="63" t="s">
        <v>220</v>
      </c>
      <c r="K20" s="4"/>
      <c r="L20" s="26"/>
      <c r="M20" s="26"/>
      <c r="N20" s="26"/>
      <c r="O20" s="26"/>
      <c r="P20" s="26"/>
      <c r="Q20" s="26"/>
      <c r="R20" s="26"/>
      <c r="S20" s="26"/>
      <c r="T20" s="26"/>
      <c r="U20" s="26"/>
      <c r="V20" s="25"/>
      <c r="W20" s="25"/>
      <c r="X20" s="25"/>
      <c r="Y20" s="25"/>
      <c r="Z20" s="25"/>
      <c r="AA20" s="25"/>
      <c r="AB20" s="25"/>
      <c r="AC20" s="4"/>
      <c r="AD20" s="26"/>
      <c r="AE20" s="26"/>
      <c r="AF20" s="26"/>
      <c r="AG20" s="26"/>
      <c r="AH20" s="26"/>
      <c r="AI20" s="26"/>
      <c r="AJ20" s="26"/>
      <c r="AK20" s="26"/>
      <c r="AL20" s="26"/>
      <c r="AM20" s="26"/>
      <c r="AN20" s="26"/>
      <c r="AO20" s="26"/>
      <c r="AP20" s="26"/>
      <c r="AQ20" s="26"/>
      <c r="AR20" s="8"/>
      <c r="AV20" s="50" t="s">
        <v>75</v>
      </c>
      <c r="AW20" s="57" t="s">
        <v>76</v>
      </c>
      <c r="AX20" s="57" t="s">
        <v>295</v>
      </c>
      <c r="AY20" s="53"/>
      <c r="AZ20" s="51">
        <v>19</v>
      </c>
      <c r="BA20" s="51">
        <v>3</v>
      </c>
      <c r="BB20" s="51"/>
      <c r="BC20" s="51"/>
      <c r="BD20" s="51">
        <v>19</v>
      </c>
      <c r="BE20" s="52"/>
      <c r="BF20" s="51"/>
      <c r="BG20" s="51"/>
      <c r="BH20" s="51"/>
      <c r="BI20" s="51"/>
      <c r="BJ20" s="51"/>
      <c r="BK20" s="51"/>
      <c r="BL20" s="51"/>
      <c r="BM20" s="51"/>
      <c r="BN20" s="51"/>
      <c r="BO20" s="123"/>
      <c r="BP20" s="123"/>
      <c r="BQ20" s="123"/>
      <c r="BR20" s="123"/>
      <c r="BS20" s="123"/>
      <c r="BT20" s="123"/>
      <c r="BU20" s="123"/>
      <c r="BV20" s="123"/>
      <c r="BW20" s="123"/>
      <c r="BX20" s="123"/>
      <c r="BY20" s="123"/>
      <c r="BZ20" s="123"/>
      <c r="CA20" s="123"/>
      <c r="CB20" s="123"/>
      <c r="CC20" s="123"/>
      <c r="CD20" s="123"/>
      <c r="CE20" s="123"/>
      <c r="CF20" s="123"/>
      <c r="CG20" s="123"/>
      <c r="CH20" s="123"/>
      <c r="CI20" s="123"/>
    </row>
    <row r="21" spans="1:87" s="1" customFormat="1" ht="16.5" customHeight="1">
      <c r="A21" s="89"/>
      <c r="B21" s="143" t="s">
        <v>30</v>
      </c>
      <c r="C21" s="143"/>
      <c r="D21" s="143"/>
      <c r="E21" s="143"/>
      <c r="F21" s="143"/>
      <c r="G21" s="143"/>
      <c r="H21" s="90"/>
      <c r="I21" s="4"/>
      <c r="J21" s="28" t="s">
        <v>0</v>
      </c>
      <c r="K21" s="4" t="s">
        <v>25</v>
      </c>
      <c r="L21" s="4"/>
      <c r="M21" s="4"/>
      <c r="N21" s="28" t="s">
        <v>0</v>
      </c>
      <c r="O21" s="4" t="s">
        <v>29</v>
      </c>
      <c r="P21" s="4"/>
      <c r="Q21" s="4"/>
      <c r="R21" s="4"/>
      <c r="S21" s="4"/>
      <c r="T21" s="28" t="s">
        <v>0</v>
      </c>
      <c r="U21" s="4" t="s">
        <v>28</v>
      </c>
      <c r="V21" s="4"/>
      <c r="W21" s="4"/>
      <c r="X21" s="4"/>
      <c r="Y21" s="4"/>
      <c r="Z21" s="4"/>
      <c r="AA21" s="28" t="s">
        <v>0</v>
      </c>
      <c r="AB21" s="4" t="s">
        <v>27</v>
      </c>
      <c r="AC21" s="4"/>
      <c r="AD21" s="4"/>
      <c r="AE21" s="4"/>
      <c r="AF21" s="4"/>
      <c r="AG21" s="4"/>
      <c r="AH21" s="4"/>
      <c r="AI21" s="4"/>
      <c r="AJ21" s="4"/>
      <c r="AK21" s="4"/>
      <c r="AL21" s="4"/>
      <c r="AM21" s="4"/>
      <c r="AN21" s="4"/>
      <c r="AO21" s="4"/>
      <c r="AP21" s="4"/>
      <c r="AQ21" s="4"/>
      <c r="AR21" s="8"/>
      <c r="AV21" s="50" t="s">
        <v>77</v>
      </c>
      <c r="AW21" s="57" t="s">
        <v>78</v>
      </c>
      <c r="AX21" s="57" t="s">
        <v>296</v>
      </c>
      <c r="AY21" s="51"/>
      <c r="AZ21" s="53">
        <v>20</v>
      </c>
      <c r="BA21" s="51">
        <v>3</v>
      </c>
      <c r="BB21" s="51"/>
      <c r="BC21" s="51"/>
      <c r="BD21" s="53">
        <v>20</v>
      </c>
      <c r="BE21" s="52"/>
      <c r="BF21" s="51"/>
      <c r="BG21" s="51"/>
      <c r="BH21" s="51"/>
      <c r="BI21" s="51"/>
      <c r="BJ21" s="51"/>
      <c r="BK21" s="51"/>
      <c r="BL21" s="51"/>
      <c r="BM21" s="51"/>
      <c r="BN21" s="51"/>
      <c r="BO21" s="123"/>
      <c r="BP21" s="123"/>
      <c r="BQ21" s="123"/>
      <c r="BR21" s="123"/>
      <c r="BS21" s="123"/>
      <c r="BT21" s="123"/>
      <c r="BU21" s="123"/>
      <c r="BV21" s="123"/>
      <c r="BW21" s="123"/>
      <c r="BX21" s="123"/>
      <c r="BY21" s="123"/>
      <c r="BZ21" s="123"/>
      <c r="CA21" s="123"/>
      <c r="CB21" s="123"/>
      <c r="CC21" s="123"/>
      <c r="CD21" s="123"/>
      <c r="CE21" s="123"/>
      <c r="CF21" s="123"/>
      <c r="CG21" s="123"/>
      <c r="CH21" s="123"/>
      <c r="CI21" s="123"/>
    </row>
    <row r="22" spans="1:87" s="1" customFormat="1" ht="16.5" customHeight="1">
      <c r="A22" s="86"/>
      <c r="B22" s="166" t="s">
        <v>26</v>
      </c>
      <c r="C22" s="166"/>
      <c r="D22" s="166"/>
      <c r="E22" s="166"/>
      <c r="F22" s="166"/>
      <c r="G22" s="166"/>
      <c r="H22" s="91"/>
      <c r="I22" s="7"/>
      <c r="J22" s="36" t="s">
        <v>0</v>
      </c>
      <c r="K22" s="7" t="s">
        <v>25</v>
      </c>
      <c r="L22" s="7"/>
      <c r="M22" s="7"/>
      <c r="N22" s="36" t="s">
        <v>0</v>
      </c>
      <c r="O22" s="7" t="s">
        <v>24</v>
      </c>
      <c r="P22" s="7"/>
      <c r="Q22" s="7"/>
      <c r="R22" s="7"/>
      <c r="S22" s="7" t="s">
        <v>23</v>
      </c>
      <c r="T22" s="7"/>
      <c r="U22" s="7"/>
      <c r="V22" s="36" t="s">
        <v>0</v>
      </c>
      <c r="W22" s="7" t="s">
        <v>20</v>
      </c>
      <c r="X22" s="7"/>
      <c r="Y22" s="36" t="s">
        <v>0</v>
      </c>
      <c r="Z22" s="7" t="s">
        <v>22</v>
      </c>
      <c r="AA22" s="7"/>
      <c r="AB22" s="7"/>
      <c r="AC22" s="7" t="s">
        <v>21</v>
      </c>
      <c r="AD22" s="7"/>
      <c r="AE22" s="7"/>
      <c r="AF22" s="7"/>
      <c r="AG22" s="7"/>
      <c r="AH22" s="7"/>
      <c r="AI22" s="7"/>
      <c r="AJ22" s="36" t="s">
        <v>0</v>
      </c>
      <c r="AK22" s="7" t="s">
        <v>20</v>
      </c>
      <c r="AL22" s="7"/>
      <c r="AM22" s="36" t="s">
        <v>0</v>
      </c>
      <c r="AN22" s="7" t="s">
        <v>19</v>
      </c>
      <c r="AO22" s="7"/>
      <c r="AP22" s="7"/>
      <c r="AQ22" s="7"/>
      <c r="AR22" s="21"/>
      <c r="AS22" s="2"/>
      <c r="AT22" s="2"/>
      <c r="AU22" s="2"/>
      <c r="AV22" s="50" t="s">
        <v>79</v>
      </c>
      <c r="AW22" s="57" t="s">
        <v>78</v>
      </c>
      <c r="AX22" s="57" t="s">
        <v>297</v>
      </c>
      <c r="AY22" s="53"/>
      <c r="AZ22" s="51">
        <v>21</v>
      </c>
      <c r="BA22" s="51">
        <v>3</v>
      </c>
      <c r="BB22" s="51"/>
      <c r="BC22" s="54"/>
      <c r="BD22" s="51">
        <v>21</v>
      </c>
      <c r="BE22" s="52"/>
      <c r="BF22" s="51"/>
      <c r="BG22" s="51"/>
      <c r="BH22" s="51"/>
      <c r="BI22" s="51"/>
      <c r="BJ22" s="51"/>
      <c r="BK22" s="51"/>
      <c r="BL22" s="51"/>
      <c r="BM22" s="51"/>
      <c r="BN22" s="51"/>
      <c r="BO22" s="123"/>
      <c r="BP22" s="123"/>
      <c r="BQ22" s="123"/>
      <c r="BR22" s="123"/>
      <c r="BS22" s="123"/>
      <c r="BT22" s="123"/>
      <c r="BU22" s="123"/>
      <c r="BV22" s="123"/>
      <c r="BW22" s="123"/>
      <c r="BX22" s="123"/>
      <c r="BY22" s="123"/>
      <c r="BZ22" s="123"/>
      <c r="CA22" s="123"/>
      <c r="CB22" s="123"/>
      <c r="CC22" s="123"/>
      <c r="CD22" s="123"/>
      <c r="CE22" s="123"/>
      <c r="CF22" s="123"/>
      <c r="CG22" s="123"/>
      <c r="CH22" s="123"/>
      <c r="CI22" s="123"/>
    </row>
    <row r="23" spans="1:87" s="1" customFormat="1" ht="16.5" customHeight="1">
      <c r="A23" s="103" t="s">
        <v>210</v>
      </c>
      <c r="B23" s="104"/>
      <c r="C23" s="104"/>
      <c r="D23" s="104"/>
      <c r="E23" s="104"/>
      <c r="F23" s="104"/>
      <c r="G23" s="104"/>
      <c r="H23" s="104"/>
      <c r="I23" s="104"/>
      <c r="J23" s="104"/>
      <c r="K23" s="104"/>
      <c r="L23" s="104"/>
      <c r="M23" s="104"/>
      <c r="N23" s="104"/>
      <c r="O23" s="104"/>
      <c r="P23" s="104"/>
      <c r="Q23" s="104"/>
      <c r="R23" s="104"/>
      <c r="S23" s="104"/>
      <c r="T23" s="104"/>
      <c r="U23" s="104"/>
      <c r="V23" s="117"/>
      <c r="W23" s="106" t="s">
        <v>235</v>
      </c>
      <c r="X23" s="104"/>
      <c r="Y23" s="104"/>
      <c r="Z23" s="104"/>
      <c r="AA23" s="104"/>
      <c r="AB23" s="104"/>
      <c r="AC23" s="104"/>
      <c r="AD23" s="104"/>
      <c r="AE23" s="104"/>
      <c r="AF23" s="104"/>
      <c r="AG23" s="104"/>
      <c r="AH23" s="104"/>
      <c r="AI23" s="104"/>
      <c r="AJ23" s="104"/>
      <c r="AK23" s="104"/>
      <c r="AL23" s="104"/>
      <c r="AM23" s="104"/>
      <c r="AN23" s="104"/>
      <c r="AO23" s="104"/>
      <c r="AP23" s="104"/>
      <c r="AQ23" s="104"/>
      <c r="AR23" s="105"/>
      <c r="AS23" s="6"/>
      <c r="AT23" s="6"/>
      <c r="AU23" s="6"/>
      <c r="AV23" s="50" t="s">
        <v>80</v>
      </c>
      <c r="AW23" s="57" t="s">
        <v>78</v>
      </c>
      <c r="AX23" s="57" t="s">
        <v>298</v>
      </c>
      <c r="AY23" s="51"/>
      <c r="AZ23" s="53">
        <v>22</v>
      </c>
      <c r="BA23" s="51">
        <v>3</v>
      </c>
      <c r="BB23" s="51"/>
      <c r="BC23" s="51"/>
      <c r="BD23" s="53">
        <v>22</v>
      </c>
      <c r="BE23" s="52"/>
      <c r="BF23" s="51"/>
      <c r="BG23" s="51"/>
      <c r="BH23" s="51"/>
      <c r="BI23" s="51"/>
      <c r="BJ23" s="51"/>
      <c r="BK23" s="51"/>
      <c r="BL23" s="51"/>
      <c r="BM23" s="51"/>
      <c r="BN23" s="51"/>
      <c r="BO23" s="123"/>
      <c r="BP23" s="123"/>
      <c r="BQ23" s="123"/>
      <c r="BR23" s="123"/>
      <c r="BS23" s="123"/>
      <c r="BT23" s="123"/>
      <c r="BU23" s="123"/>
      <c r="BV23" s="123"/>
      <c r="BW23" s="123"/>
      <c r="BX23" s="123"/>
      <c r="BY23" s="123"/>
      <c r="BZ23" s="123"/>
      <c r="CA23" s="123"/>
      <c r="CB23" s="123"/>
      <c r="CC23" s="123"/>
      <c r="CD23" s="123"/>
      <c r="CE23" s="123"/>
      <c r="CF23" s="123"/>
      <c r="CG23" s="123"/>
      <c r="CH23" s="123"/>
      <c r="CI23" s="123"/>
    </row>
    <row r="24" spans="1:87" s="1" customFormat="1" ht="16.5" customHeight="1">
      <c r="A24" s="30"/>
      <c r="B24" s="19" t="s">
        <v>0</v>
      </c>
      <c r="C24" s="1" t="s">
        <v>18</v>
      </c>
      <c r="D24" s="31"/>
      <c r="E24" s="31"/>
      <c r="F24" s="31"/>
      <c r="G24" s="31"/>
      <c r="H24" s="31"/>
      <c r="I24" s="31"/>
      <c r="J24" s="19" t="s">
        <v>0</v>
      </c>
      <c r="K24" s="1" t="s">
        <v>13</v>
      </c>
      <c r="M24" s="31"/>
      <c r="N24" s="31"/>
      <c r="O24" s="31"/>
      <c r="P24" s="31"/>
      <c r="Q24" s="31"/>
      <c r="R24" s="31"/>
      <c r="S24" s="31"/>
      <c r="T24" s="31"/>
      <c r="U24" s="31"/>
      <c r="V24" s="118"/>
      <c r="W24" s="29"/>
      <c r="X24" s="190"/>
      <c r="Y24" s="190"/>
      <c r="Z24" s="190"/>
      <c r="AA24" s="190"/>
      <c r="AB24" s="190"/>
      <c r="AC24" s="190"/>
      <c r="AD24" s="190"/>
      <c r="AE24" s="190"/>
      <c r="AF24" s="190"/>
      <c r="AG24" s="190"/>
      <c r="AH24" s="190"/>
      <c r="AI24" s="190"/>
      <c r="AJ24" s="190"/>
      <c r="AK24" s="190"/>
      <c r="AL24" s="190"/>
      <c r="AM24" s="190"/>
      <c r="AN24" s="190"/>
      <c r="AO24" s="190"/>
      <c r="AP24" s="190"/>
      <c r="AQ24" s="190"/>
      <c r="AR24" s="112"/>
      <c r="AS24" s="6"/>
      <c r="AT24" s="6"/>
      <c r="AU24" s="6"/>
      <c r="AV24" s="50" t="s">
        <v>81</v>
      </c>
      <c r="AW24" s="57" t="s">
        <v>78</v>
      </c>
      <c r="AX24" s="57" t="s">
        <v>299</v>
      </c>
      <c r="AY24" s="53"/>
      <c r="AZ24" s="51">
        <v>23</v>
      </c>
      <c r="BA24" s="51">
        <v>3</v>
      </c>
      <c r="BB24" s="51"/>
      <c r="BC24" s="51"/>
      <c r="BD24" s="51">
        <v>23</v>
      </c>
      <c r="BE24" s="52"/>
      <c r="BF24" s="51"/>
      <c r="BG24" s="51"/>
      <c r="BH24" s="51"/>
      <c r="BI24" s="51"/>
      <c r="BJ24" s="51"/>
      <c r="BK24" s="51"/>
      <c r="BL24" s="51"/>
      <c r="BM24" s="51"/>
      <c r="BN24" s="51"/>
      <c r="BO24" s="123"/>
      <c r="BP24" s="123"/>
      <c r="BQ24" s="123"/>
      <c r="BR24" s="123"/>
      <c r="BS24" s="123"/>
      <c r="BT24" s="123"/>
      <c r="BU24" s="123"/>
      <c r="BV24" s="123"/>
      <c r="BW24" s="123"/>
      <c r="BX24" s="123"/>
      <c r="BY24" s="123"/>
      <c r="BZ24" s="123"/>
      <c r="CA24" s="123"/>
      <c r="CB24" s="123"/>
      <c r="CC24" s="123"/>
      <c r="CD24" s="123"/>
      <c r="CE24" s="123"/>
      <c r="CF24" s="123"/>
      <c r="CG24" s="123"/>
      <c r="CH24" s="123"/>
      <c r="CI24" s="123"/>
    </row>
    <row r="25" spans="1:87" s="1" customFormat="1" ht="16.5" customHeight="1">
      <c r="A25" s="30"/>
      <c r="B25" s="19" t="s">
        <v>0</v>
      </c>
      <c r="C25" s="6" t="s">
        <v>17</v>
      </c>
      <c r="E25" s="31"/>
      <c r="F25" s="31"/>
      <c r="G25" s="31"/>
      <c r="H25" s="31"/>
      <c r="I25" s="31"/>
      <c r="J25" s="19" t="s">
        <v>0</v>
      </c>
      <c r="K25" s="1" t="s">
        <v>234</v>
      </c>
      <c r="M25" s="31"/>
      <c r="N25" s="31"/>
      <c r="O25" s="31"/>
      <c r="P25" s="31"/>
      <c r="Q25" s="31"/>
      <c r="R25" s="31"/>
      <c r="S25" s="31"/>
      <c r="T25" s="31"/>
      <c r="U25" s="31"/>
      <c r="V25" s="118"/>
      <c r="W25" s="31"/>
      <c r="X25" s="191"/>
      <c r="Y25" s="191"/>
      <c r="Z25" s="191"/>
      <c r="AA25" s="191"/>
      <c r="AB25" s="191"/>
      <c r="AC25" s="191"/>
      <c r="AD25" s="191"/>
      <c r="AE25" s="191"/>
      <c r="AF25" s="191"/>
      <c r="AG25" s="191"/>
      <c r="AH25" s="191"/>
      <c r="AI25" s="191"/>
      <c r="AJ25" s="191"/>
      <c r="AK25" s="191"/>
      <c r="AL25" s="191"/>
      <c r="AM25" s="191"/>
      <c r="AN25" s="191"/>
      <c r="AO25" s="191"/>
      <c r="AP25" s="191"/>
      <c r="AQ25" s="191"/>
      <c r="AR25" s="32"/>
      <c r="AS25" s="6"/>
      <c r="AT25" s="6"/>
      <c r="AU25" s="6"/>
      <c r="AV25" s="50" t="s">
        <v>82</v>
      </c>
      <c r="AW25" s="57" t="s">
        <v>83</v>
      </c>
      <c r="AX25" s="57" t="s">
        <v>300</v>
      </c>
      <c r="AY25" s="51"/>
      <c r="AZ25" s="53">
        <v>24</v>
      </c>
      <c r="BA25" s="51">
        <v>3</v>
      </c>
      <c r="BB25" s="51"/>
      <c r="BC25" s="51"/>
      <c r="BD25" s="53">
        <v>24</v>
      </c>
      <c r="BE25" s="52"/>
      <c r="BF25" s="51"/>
      <c r="BG25" s="51"/>
      <c r="BH25" s="51"/>
      <c r="BI25" s="51"/>
      <c r="BJ25" s="51"/>
      <c r="BK25" s="51"/>
      <c r="BL25" s="51"/>
      <c r="BM25" s="51"/>
      <c r="BN25" s="51"/>
      <c r="BO25" s="123"/>
      <c r="BP25" s="123"/>
      <c r="BQ25" s="123"/>
      <c r="BR25" s="123"/>
      <c r="BS25" s="123"/>
      <c r="BT25" s="123"/>
      <c r="BU25" s="123"/>
      <c r="BV25" s="123"/>
      <c r="BW25" s="123"/>
      <c r="BX25" s="123"/>
      <c r="BY25" s="123"/>
      <c r="BZ25" s="123"/>
      <c r="CA25" s="123"/>
      <c r="CB25" s="123"/>
      <c r="CC25" s="123"/>
      <c r="CD25" s="123"/>
      <c r="CE25" s="123"/>
      <c r="CF25" s="123"/>
      <c r="CG25" s="123"/>
      <c r="CH25" s="123"/>
      <c r="CI25" s="123"/>
    </row>
    <row r="26" spans="1:87" s="1" customFormat="1" ht="16.5" customHeight="1">
      <c r="A26" s="30"/>
      <c r="B26" s="19" t="s">
        <v>0</v>
      </c>
      <c r="C26" s="1" t="s">
        <v>16</v>
      </c>
      <c r="D26" s="31"/>
      <c r="E26" s="31"/>
      <c r="F26" s="31"/>
      <c r="G26" s="31"/>
      <c r="H26" s="31"/>
      <c r="I26" s="31"/>
      <c r="J26" s="19" t="s">
        <v>0</v>
      </c>
      <c r="K26" s="1" t="s">
        <v>208</v>
      </c>
      <c r="M26" s="31"/>
      <c r="N26" s="31"/>
      <c r="O26" s="31"/>
      <c r="P26" s="31"/>
      <c r="Q26" s="31"/>
      <c r="R26" s="31"/>
      <c r="S26" s="31"/>
      <c r="T26" s="31"/>
      <c r="U26" s="31"/>
      <c r="V26" s="118"/>
      <c r="W26" s="31"/>
      <c r="X26" s="191"/>
      <c r="Y26" s="191"/>
      <c r="Z26" s="191"/>
      <c r="AA26" s="191"/>
      <c r="AB26" s="191"/>
      <c r="AC26" s="191"/>
      <c r="AD26" s="191"/>
      <c r="AE26" s="191"/>
      <c r="AF26" s="191"/>
      <c r="AG26" s="191"/>
      <c r="AH26" s="191"/>
      <c r="AI26" s="191"/>
      <c r="AJ26" s="191"/>
      <c r="AK26" s="191"/>
      <c r="AL26" s="191"/>
      <c r="AM26" s="191"/>
      <c r="AN26" s="191"/>
      <c r="AO26" s="191"/>
      <c r="AP26" s="191"/>
      <c r="AQ26" s="191"/>
      <c r="AR26" s="32"/>
      <c r="AS26" s="5"/>
      <c r="AT26" s="5"/>
      <c r="AU26" s="5"/>
      <c r="AV26" s="50" t="s">
        <v>84</v>
      </c>
      <c r="AW26" s="57" t="s">
        <v>85</v>
      </c>
      <c r="AX26" s="57" t="s">
        <v>86</v>
      </c>
      <c r="AY26" s="53"/>
      <c r="AZ26" s="51">
        <v>25</v>
      </c>
      <c r="BA26" s="51">
        <v>3</v>
      </c>
      <c r="BB26" s="51"/>
      <c r="BC26" s="51"/>
      <c r="BD26" s="51">
        <v>25</v>
      </c>
      <c r="BE26" s="52"/>
      <c r="BF26" s="51"/>
      <c r="BG26" s="51"/>
      <c r="BH26" s="51"/>
      <c r="BI26" s="51"/>
      <c r="BJ26" s="51"/>
      <c r="BK26" s="51"/>
      <c r="BL26" s="51"/>
      <c r="BM26" s="51"/>
      <c r="BN26" s="51"/>
      <c r="BO26" s="123"/>
      <c r="BP26" s="123"/>
      <c r="BQ26" s="123"/>
      <c r="BR26" s="123"/>
      <c r="BS26" s="123"/>
      <c r="BT26" s="123"/>
      <c r="BU26" s="123"/>
      <c r="BV26" s="123"/>
      <c r="BW26" s="123"/>
      <c r="BX26" s="123"/>
      <c r="BY26" s="123"/>
      <c r="BZ26" s="123"/>
      <c r="CA26" s="123"/>
      <c r="CB26" s="123"/>
      <c r="CC26" s="123"/>
      <c r="CD26" s="123"/>
      <c r="CE26" s="123"/>
      <c r="CF26" s="123"/>
      <c r="CG26" s="123"/>
      <c r="CH26" s="123"/>
      <c r="CI26" s="123"/>
    </row>
    <row r="27" spans="1:87" s="1" customFormat="1" ht="16.5" customHeight="1">
      <c r="A27" s="30"/>
      <c r="B27" s="19" t="s">
        <v>0</v>
      </c>
      <c r="C27" s="1" t="s">
        <v>15</v>
      </c>
      <c r="D27" s="31"/>
      <c r="E27" s="31"/>
      <c r="F27" s="31"/>
      <c r="G27" s="31"/>
      <c r="H27" s="31"/>
      <c r="I27" s="31"/>
      <c r="J27" s="124" t="s">
        <v>236</v>
      </c>
      <c r="M27" s="31"/>
      <c r="N27" s="31"/>
      <c r="O27" s="31"/>
      <c r="P27" s="64"/>
      <c r="Q27" s="64"/>
      <c r="R27" s="64"/>
      <c r="S27" s="64"/>
      <c r="T27" s="64"/>
      <c r="U27" s="64"/>
      <c r="V27" s="118"/>
      <c r="W27" s="31"/>
      <c r="X27" s="191"/>
      <c r="Y27" s="191"/>
      <c r="Z27" s="191"/>
      <c r="AA27" s="191"/>
      <c r="AB27" s="191"/>
      <c r="AC27" s="191"/>
      <c r="AD27" s="191"/>
      <c r="AE27" s="191"/>
      <c r="AF27" s="191"/>
      <c r="AG27" s="191"/>
      <c r="AH27" s="191"/>
      <c r="AI27" s="191"/>
      <c r="AJ27" s="191"/>
      <c r="AK27" s="191"/>
      <c r="AL27" s="191"/>
      <c r="AM27" s="191"/>
      <c r="AN27" s="191"/>
      <c r="AO27" s="191"/>
      <c r="AP27" s="191"/>
      <c r="AQ27" s="191"/>
      <c r="AR27" s="32"/>
      <c r="AV27" s="50" t="s">
        <v>87</v>
      </c>
      <c r="AW27" s="57" t="s">
        <v>85</v>
      </c>
      <c r="AX27" s="57" t="s">
        <v>88</v>
      </c>
      <c r="AY27" s="51"/>
      <c r="AZ27" s="53">
        <v>26</v>
      </c>
      <c r="BA27" s="51">
        <v>3</v>
      </c>
      <c r="BB27" s="51"/>
      <c r="BC27" s="51"/>
      <c r="BD27" s="53">
        <v>26</v>
      </c>
      <c r="BE27" s="52"/>
      <c r="BF27" s="51"/>
      <c r="BG27" s="51"/>
      <c r="BH27" s="51"/>
      <c r="BI27" s="51"/>
      <c r="BJ27" s="51"/>
      <c r="BK27" s="51"/>
      <c r="BL27" s="51"/>
      <c r="BM27" s="51"/>
      <c r="BN27" s="51"/>
      <c r="BO27" s="123"/>
      <c r="BP27" s="123"/>
      <c r="BQ27" s="123"/>
      <c r="BR27" s="123"/>
      <c r="BS27" s="123"/>
      <c r="BT27" s="123"/>
      <c r="BU27" s="123"/>
      <c r="BV27" s="123"/>
      <c r="BW27" s="123"/>
      <c r="BX27" s="123"/>
      <c r="BY27" s="123"/>
      <c r="BZ27" s="123"/>
      <c r="CA27" s="123"/>
      <c r="CB27" s="123"/>
      <c r="CC27" s="123"/>
      <c r="CD27" s="123"/>
      <c r="CE27" s="123"/>
      <c r="CF27" s="123"/>
      <c r="CG27" s="123"/>
      <c r="CH27" s="123"/>
      <c r="CI27" s="123"/>
    </row>
    <row r="28" spans="1:87" s="1" customFormat="1" ht="16.5" customHeight="1">
      <c r="A28" s="113"/>
      <c r="B28" s="19" t="s">
        <v>0</v>
      </c>
      <c r="C28" s="6" t="s">
        <v>14</v>
      </c>
      <c r="D28" s="114"/>
      <c r="E28" s="114"/>
      <c r="F28" s="114"/>
      <c r="G28" s="114"/>
      <c r="H28" s="114"/>
      <c r="I28" s="114"/>
      <c r="J28" s="125" t="s">
        <v>232</v>
      </c>
      <c r="K28" s="232"/>
      <c r="L28" s="232"/>
      <c r="M28" s="232"/>
      <c r="N28" s="232"/>
      <c r="O28" s="232"/>
      <c r="P28" s="232"/>
      <c r="Q28" s="232"/>
      <c r="R28" s="232"/>
      <c r="S28" s="232"/>
      <c r="T28" s="232"/>
      <c r="U28" s="232"/>
      <c r="V28" s="126" t="s">
        <v>233</v>
      </c>
      <c r="W28" s="116"/>
      <c r="X28" s="192"/>
      <c r="Y28" s="192"/>
      <c r="Z28" s="192"/>
      <c r="AA28" s="192"/>
      <c r="AB28" s="192"/>
      <c r="AC28" s="192"/>
      <c r="AD28" s="192"/>
      <c r="AE28" s="192"/>
      <c r="AF28" s="192"/>
      <c r="AG28" s="192"/>
      <c r="AH28" s="192"/>
      <c r="AI28" s="192"/>
      <c r="AJ28" s="192"/>
      <c r="AK28" s="192"/>
      <c r="AL28" s="192"/>
      <c r="AM28" s="192"/>
      <c r="AN28" s="192"/>
      <c r="AO28" s="192"/>
      <c r="AP28" s="192"/>
      <c r="AQ28" s="192"/>
      <c r="AR28" s="115"/>
      <c r="AV28" s="50" t="s">
        <v>89</v>
      </c>
      <c r="AW28" s="57" t="s">
        <v>85</v>
      </c>
      <c r="AX28" s="57" t="s">
        <v>90</v>
      </c>
      <c r="AY28" s="53"/>
      <c r="AZ28" s="51">
        <v>27</v>
      </c>
      <c r="BA28" s="51">
        <v>3</v>
      </c>
      <c r="BB28" s="51"/>
      <c r="BC28" s="51"/>
      <c r="BD28" s="51">
        <v>27</v>
      </c>
      <c r="BE28" s="52"/>
      <c r="BF28" s="51"/>
      <c r="BG28" s="51"/>
      <c r="BH28" s="51"/>
      <c r="BI28" s="51"/>
      <c r="BJ28" s="51"/>
      <c r="BK28" s="51"/>
      <c r="BL28" s="51"/>
      <c r="BM28" s="51"/>
      <c r="BN28" s="51"/>
      <c r="BO28" s="123"/>
      <c r="BP28" s="123"/>
      <c r="BQ28" s="123"/>
      <c r="BR28" s="123"/>
      <c r="BS28" s="123"/>
      <c r="BT28" s="123"/>
      <c r="BU28" s="123"/>
      <c r="BV28" s="123"/>
      <c r="BW28" s="123"/>
      <c r="BX28" s="123"/>
      <c r="BY28" s="123"/>
      <c r="BZ28" s="123"/>
      <c r="CA28" s="123"/>
      <c r="CB28" s="123"/>
      <c r="CC28" s="123"/>
      <c r="CD28" s="123"/>
      <c r="CE28" s="123"/>
      <c r="CF28" s="123"/>
      <c r="CG28" s="123"/>
      <c r="CH28" s="123"/>
      <c r="CI28" s="123"/>
    </row>
    <row r="29" spans="1:87" s="1" customFormat="1" ht="16.5" customHeight="1">
      <c r="A29" s="103" t="s">
        <v>209</v>
      </c>
      <c r="B29" s="106"/>
      <c r="C29" s="106"/>
      <c r="D29" s="106"/>
      <c r="E29" s="106"/>
      <c r="F29" s="106"/>
      <c r="G29" s="106"/>
      <c r="H29" s="106"/>
      <c r="I29" s="106"/>
      <c r="J29" s="106"/>
      <c r="K29" s="106"/>
      <c r="L29" s="106"/>
      <c r="M29" s="106"/>
      <c r="N29" s="106"/>
      <c r="O29" s="106"/>
      <c r="P29" s="106"/>
      <c r="Q29" s="107"/>
      <c r="R29" s="108"/>
      <c r="S29" s="108"/>
      <c r="T29" s="108"/>
      <c r="U29" s="108"/>
      <c r="V29" s="104"/>
      <c r="W29" s="109"/>
      <c r="X29" s="106"/>
      <c r="Y29" s="106"/>
      <c r="Z29" s="106"/>
      <c r="AA29" s="106"/>
      <c r="AB29" s="106"/>
      <c r="AC29" s="106"/>
      <c r="AD29" s="110"/>
      <c r="AE29" s="110"/>
      <c r="AF29" s="110"/>
      <c r="AG29" s="110"/>
      <c r="AH29" s="110"/>
      <c r="AI29" s="110"/>
      <c r="AJ29" s="104"/>
      <c r="AK29" s="104"/>
      <c r="AL29" s="104"/>
      <c r="AM29" s="104"/>
      <c r="AN29" s="104"/>
      <c r="AO29" s="104"/>
      <c r="AP29" s="109"/>
      <c r="AQ29" s="109"/>
      <c r="AR29" s="111"/>
      <c r="AS29" s="15"/>
      <c r="AV29" s="50" t="s">
        <v>91</v>
      </c>
      <c r="AW29" s="57" t="s">
        <v>85</v>
      </c>
      <c r="AX29" s="57" t="s">
        <v>92</v>
      </c>
      <c r="AY29" s="51"/>
      <c r="AZ29" s="53">
        <v>28</v>
      </c>
      <c r="BA29" s="51">
        <v>3</v>
      </c>
      <c r="BB29" s="51"/>
      <c r="BC29" s="51"/>
      <c r="BD29" s="53">
        <v>28</v>
      </c>
      <c r="BE29" s="52"/>
      <c r="BF29" s="51"/>
      <c r="BG29" s="51"/>
      <c r="BH29" s="51"/>
      <c r="BI29" s="51"/>
      <c r="BJ29" s="51"/>
      <c r="BK29" s="51"/>
      <c r="BL29" s="51"/>
      <c r="BM29" s="51"/>
      <c r="BN29" s="51"/>
      <c r="BO29" s="123"/>
      <c r="BP29" s="123"/>
      <c r="BQ29" s="123"/>
      <c r="BR29" s="123"/>
      <c r="BS29" s="123"/>
      <c r="BT29" s="123"/>
      <c r="BU29" s="123"/>
      <c r="BV29" s="123"/>
      <c r="BW29" s="123"/>
      <c r="BX29" s="123"/>
      <c r="BY29" s="123"/>
      <c r="BZ29" s="123"/>
      <c r="CA29" s="123"/>
      <c r="CB29" s="123"/>
      <c r="CC29" s="123"/>
      <c r="CD29" s="123"/>
      <c r="CE29" s="123"/>
      <c r="CF29" s="123"/>
      <c r="CG29" s="123"/>
      <c r="CH29" s="123"/>
      <c r="CI29" s="123"/>
    </row>
    <row r="30" spans="1:87" s="1" customFormat="1" ht="16.5" customHeight="1">
      <c r="A30" s="67"/>
      <c r="B30" s="144" t="s">
        <v>242</v>
      </c>
      <c r="C30" s="144"/>
      <c r="D30" s="144"/>
      <c r="E30" s="144"/>
      <c r="F30" s="144"/>
      <c r="G30" s="144"/>
      <c r="H30" s="144"/>
      <c r="I30" s="68"/>
      <c r="J30" s="127" t="s">
        <v>224</v>
      </c>
      <c r="K30" s="255"/>
      <c r="L30" s="185">
        <v>46</v>
      </c>
      <c r="M30" s="185"/>
      <c r="N30" s="185"/>
      <c r="O30" s="185"/>
      <c r="P30" s="185"/>
      <c r="Q30" s="155" t="s">
        <v>12</v>
      </c>
      <c r="R30" s="159"/>
      <c r="S30" s="76"/>
      <c r="T30" s="144" t="s">
        <v>223</v>
      </c>
      <c r="U30" s="144"/>
      <c r="V30" s="144"/>
      <c r="W30" s="144"/>
      <c r="X30" s="144"/>
      <c r="Y30" s="144"/>
      <c r="Z30" s="144"/>
      <c r="AA30" s="77"/>
      <c r="AB30" s="184">
        <v>2023</v>
      </c>
      <c r="AC30" s="185"/>
      <c r="AD30" s="185"/>
      <c r="AE30" s="185"/>
      <c r="AF30" s="155" t="s">
        <v>8</v>
      </c>
      <c r="AG30" s="180">
        <v>12</v>
      </c>
      <c r="AH30" s="180"/>
      <c r="AI30" s="155" t="s">
        <v>7</v>
      </c>
      <c r="AJ30" s="183">
        <v>1</v>
      </c>
      <c r="AK30" s="183"/>
      <c r="AL30" s="135" t="s">
        <v>6</v>
      </c>
      <c r="AM30" s="135"/>
      <c r="AN30" s="136" t="s">
        <v>5</v>
      </c>
      <c r="AO30" s="261">
        <f>IF(AB30="","",BH30)</f>
        <v>45261</v>
      </c>
      <c r="AP30" s="180"/>
      <c r="AQ30" s="136" t="s">
        <v>3</v>
      </c>
      <c r="AR30" s="7"/>
      <c r="AS30" s="2"/>
      <c r="AT30" s="2"/>
      <c r="AU30" s="2"/>
      <c r="AV30" s="50" t="s">
        <v>93</v>
      </c>
      <c r="AW30" s="57" t="s">
        <v>94</v>
      </c>
      <c r="AX30" s="57" t="s">
        <v>95</v>
      </c>
      <c r="AY30" s="53"/>
      <c r="AZ30" s="51">
        <v>29</v>
      </c>
      <c r="BA30" s="51">
        <v>3</v>
      </c>
      <c r="BB30" s="51"/>
      <c r="BC30" s="54"/>
      <c r="BD30" s="51">
        <v>29</v>
      </c>
      <c r="BE30" s="52"/>
      <c r="BF30" s="51" t="str">
        <f>CONCATENATE(AB30,"/",AG30,"/",AJ30)</f>
        <v>2023/12/1</v>
      </c>
      <c r="BG30" s="257">
        <f>EDATE(BF30,0)</f>
        <v>45261</v>
      </c>
      <c r="BH30" s="258">
        <f>BG30</f>
        <v>45261</v>
      </c>
      <c r="BI30" s="51"/>
      <c r="BJ30" s="51"/>
      <c r="BK30" s="51"/>
      <c r="BL30" s="51"/>
      <c r="BM30" s="51"/>
      <c r="BN30" s="51"/>
      <c r="BO30" s="123"/>
      <c r="BP30" s="123"/>
      <c r="BQ30" s="123"/>
    </row>
    <row r="31" spans="1:87" s="1" customFormat="1" ht="16.5" customHeight="1">
      <c r="A31" s="67"/>
      <c r="B31" s="171" t="s">
        <v>243</v>
      </c>
      <c r="C31" s="171"/>
      <c r="D31" s="171"/>
      <c r="E31" s="171"/>
      <c r="F31" s="171"/>
      <c r="G31" s="171"/>
      <c r="H31" s="171"/>
      <c r="I31" s="68"/>
      <c r="J31" s="34"/>
      <c r="K31" s="208"/>
      <c r="L31" s="185"/>
      <c r="M31" s="185"/>
      <c r="N31" s="185"/>
      <c r="O31" s="185"/>
      <c r="P31" s="185"/>
      <c r="Q31" s="155"/>
      <c r="R31" s="159"/>
      <c r="S31" s="76"/>
      <c r="T31" s="144"/>
      <c r="U31" s="144"/>
      <c r="V31" s="144"/>
      <c r="W31" s="144"/>
      <c r="X31" s="144"/>
      <c r="Y31" s="144"/>
      <c r="Z31" s="144"/>
      <c r="AA31" s="77"/>
      <c r="AB31" s="184"/>
      <c r="AC31" s="185"/>
      <c r="AD31" s="185"/>
      <c r="AE31" s="185"/>
      <c r="AF31" s="155"/>
      <c r="AG31" s="183"/>
      <c r="AH31" s="183"/>
      <c r="AI31" s="155"/>
      <c r="AJ31" s="183"/>
      <c r="AK31" s="183"/>
      <c r="AL31" s="134"/>
      <c r="AM31" s="214"/>
      <c r="AN31" s="147"/>
      <c r="AO31" s="181"/>
      <c r="AP31" s="181"/>
      <c r="AQ31" s="147"/>
      <c r="AR31" s="256"/>
      <c r="AS31" s="2"/>
      <c r="AT31" s="2"/>
      <c r="AU31" s="2"/>
      <c r="AV31" s="50" t="s">
        <v>96</v>
      </c>
      <c r="AW31" s="57" t="s">
        <v>94</v>
      </c>
      <c r="AX31" s="57" t="s">
        <v>97</v>
      </c>
      <c r="AY31" s="51"/>
      <c r="AZ31" s="53">
        <v>30</v>
      </c>
      <c r="BA31" s="51">
        <v>3</v>
      </c>
      <c r="BB31" s="51"/>
      <c r="BC31" s="54"/>
      <c r="BD31" s="53">
        <v>30</v>
      </c>
      <c r="BE31" s="52"/>
      <c r="BG31" s="51"/>
      <c r="BH31" s="258"/>
      <c r="BI31" s="51"/>
      <c r="BJ31" s="51"/>
      <c r="BK31" s="51"/>
      <c r="BL31" s="51"/>
      <c r="BM31" s="51"/>
      <c r="BN31" s="51"/>
      <c r="BO31" s="123"/>
      <c r="BP31" s="123"/>
      <c r="BQ31" s="123"/>
    </row>
    <row r="32" spans="1:87" s="1" customFormat="1" ht="16.5" customHeight="1">
      <c r="A32" s="69"/>
      <c r="B32" s="173" t="s">
        <v>367</v>
      </c>
      <c r="C32" s="173"/>
      <c r="D32" s="173"/>
      <c r="E32" s="173"/>
      <c r="F32" s="173"/>
      <c r="G32" s="173"/>
      <c r="H32" s="173"/>
      <c r="I32" s="70"/>
      <c r="J32" s="33"/>
      <c r="K32" s="7"/>
      <c r="L32" s="186">
        <f>IF(L30="","",VLOOKUP(L30,AZ:BA,2,0))</f>
        <v>5</v>
      </c>
      <c r="M32" s="186"/>
      <c r="N32" s="186"/>
      <c r="O32" s="186"/>
      <c r="P32" s="186"/>
      <c r="Q32" s="136" t="s">
        <v>12</v>
      </c>
      <c r="R32" s="167"/>
      <c r="S32" s="78"/>
      <c r="T32" s="166" t="s">
        <v>11</v>
      </c>
      <c r="U32" s="166"/>
      <c r="V32" s="166"/>
      <c r="W32" s="166"/>
      <c r="X32" s="166"/>
      <c r="Y32" s="166"/>
      <c r="Z32" s="166"/>
      <c r="AA32" s="79"/>
      <c r="AB32" s="188"/>
      <c r="AC32" s="186"/>
      <c r="AD32" s="186"/>
      <c r="AE32" s="186"/>
      <c r="AF32" s="136" t="s">
        <v>8</v>
      </c>
      <c r="AG32" s="180" t="s">
        <v>4</v>
      </c>
      <c r="AH32" s="180"/>
      <c r="AI32" s="136" t="s">
        <v>7</v>
      </c>
      <c r="AJ32" s="180" t="s">
        <v>4</v>
      </c>
      <c r="AK32" s="180"/>
      <c r="AL32" s="135" t="s">
        <v>6</v>
      </c>
      <c r="AM32" s="135"/>
      <c r="AN32" s="136" t="s">
        <v>5</v>
      </c>
      <c r="AO32" s="261" t="str">
        <f>IF(AB32="","",BH32)</f>
        <v/>
      </c>
      <c r="AP32" s="180"/>
      <c r="AQ32" s="136" t="s">
        <v>3</v>
      </c>
      <c r="AR32" s="7"/>
      <c r="AV32" s="50" t="s">
        <v>98</v>
      </c>
      <c r="AW32" s="57" t="s">
        <v>94</v>
      </c>
      <c r="AX32" s="57" t="s">
        <v>99</v>
      </c>
      <c r="AY32" s="53"/>
      <c r="AZ32" s="51">
        <v>31</v>
      </c>
      <c r="BA32" s="51">
        <v>4</v>
      </c>
      <c r="BB32" s="51"/>
      <c r="BC32" s="51"/>
      <c r="BD32" s="51">
        <v>31</v>
      </c>
      <c r="BE32" s="52"/>
      <c r="BF32" s="51" t="str">
        <f>CONCATENATE(AB32,"/",AG32,"/",AJ32)</f>
        <v>//</v>
      </c>
      <c r="BG32" s="257" t="e">
        <f>EDATE(BF32,0)</f>
        <v>#VALUE!</v>
      </c>
      <c r="BH32" s="258" t="e">
        <f>BG32</f>
        <v>#VALUE!</v>
      </c>
      <c r="BI32" s="51"/>
      <c r="BJ32" s="51"/>
      <c r="BK32" s="51"/>
      <c r="BL32" s="51"/>
      <c r="BM32" s="51"/>
      <c r="BN32" s="51"/>
      <c r="BO32" s="123"/>
      <c r="BP32" s="123"/>
      <c r="BQ32" s="123"/>
    </row>
    <row r="33" spans="1:87" s="1" customFormat="1" ht="16.5" customHeight="1">
      <c r="A33" s="71"/>
      <c r="B33" s="174"/>
      <c r="C33" s="174"/>
      <c r="D33" s="174"/>
      <c r="E33" s="174"/>
      <c r="F33" s="174"/>
      <c r="G33" s="174"/>
      <c r="H33" s="174"/>
      <c r="I33" s="72"/>
      <c r="J33" s="35"/>
      <c r="K33" s="9"/>
      <c r="L33" s="187"/>
      <c r="M33" s="187"/>
      <c r="N33" s="187"/>
      <c r="O33" s="187"/>
      <c r="P33" s="187"/>
      <c r="Q33" s="147"/>
      <c r="R33" s="168"/>
      <c r="S33" s="80"/>
      <c r="T33" s="145"/>
      <c r="U33" s="145"/>
      <c r="V33" s="145"/>
      <c r="W33" s="145"/>
      <c r="X33" s="145"/>
      <c r="Y33" s="145"/>
      <c r="Z33" s="145"/>
      <c r="AA33" s="81"/>
      <c r="AB33" s="189"/>
      <c r="AC33" s="187"/>
      <c r="AD33" s="187"/>
      <c r="AE33" s="187"/>
      <c r="AF33" s="147"/>
      <c r="AG33" s="181"/>
      <c r="AH33" s="181"/>
      <c r="AI33" s="147"/>
      <c r="AJ33" s="181"/>
      <c r="AK33" s="181"/>
      <c r="AL33" s="133"/>
      <c r="AM33" s="133"/>
      <c r="AN33" s="147"/>
      <c r="AO33" s="181"/>
      <c r="AP33" s="181"/>
      <c r="AQ33" s="147"/>
      <c r="AR33" s="256"/>
      <c r="AV33" s="50" t="s">
        <v>266</v>
      </c>
      <c r="AW33" s="57" t="s">
        <v>94</v>
      </c>
      <c r="AX33" s="57" t="s">
        <v>267</v>
      </c>
      <c r="AY33" s="51"/>
      <c r="AZ33" s="53">
        <v>32</v>
      </c>
      <c r="BA33" s="51">
        <v>4</v>
      </c>
      <c r="BB33" s="51"/>
      <c r="BC33" s="51"/>
      <c r="BD33" s="51"/>
      <c r="BE33" s="52"/>
      <c r="BF33" s="51"/>
      <c r="BG33" s="51"/>
      <c r="BH33" s="258"/>
      <c r="BI33" s="51"/>
      <c r="BJ33" s="51"/>
      <c r="BK33" s="51"/>
      <c r="BL33" s="51"/>
      <c r="BM33" s="51"/>
      <c r="BN33" s="51"/>
      <c r="BO33" s="123"/>
      <c r="BP33" s="123"/>
      <c r="BQ33" s="123"/>
      <c r="BR33" s="123"/>
      <c r="BS33" s="123"/>
      <c r="BT33" s="123"/>
      <c r="BU33" s="123"/>
      <c r="BV33" s="123"/>
      <c r="BW33" s="123"/>
      <c r="BX33" s="123"/>
      <c r="BY33" s="123"/>
      <c r="BZ33" s="123"/>
      <c r="CA33" s="123"/>
      <c r="CB33" s="123"/>
      <c r="CC33" s="123"/>
      <c r="CD33" s="123"/>
      <c r="CE33" s="123"/>
    </row>
    <row r="34" spans="1:87" s="1" customFormat="1" ht="16.5" customHeight="1">
      <c r="A34" s="67"/>
      <c r="B34" s="144" t="s">
        <v>10</v>
      </c>
      <c r="C34" s="144"/>
      <c r="D34" s="144"/>
      <c r="E34" s="144"/>
      <c r="F34" s="144"/>
      <c r="G34" s="144"/>
      <c r="H34" s="144"/>
      <c r="I34" s="73"/>
      <c r="J34" s="184"/>
      <c r="K34" s="185"/>
      <c r="L34" s="185"/>
      <c r="M34" s="185"/>
      <c r="N34" s="155" t="s">
        <v>8</v>
      </c>
      <c r="O34" s="183" t="s">
        <v>4</v>
      </c>
      <c r="P34" s="183"/>
      <c r="Q34" s="155" t="s">
        <v>7</v>
      </c>
      <c r="R34" s="183" t="s">
        <v>4</v>
      </c>
      <c r="S34" s="183"/>
      <c r="T34" s="134" t="s">
        <v>6</v>
      </c>
      <c r="U34" s="134"/>
      <c r="V34" s="134"/>
      <c r="W34" s="155" t="s">
        <v>5</v>
      </c>
      <c r="X34" s="262" t="str">
        <f>IF(J34="","",BH34)</f>
        <v/>
      </c>
      <c r="Y34" s="183"/>
      <c r="Z34" s="155" t="s">
        <v>3</v>
      </c>
      <c r="AC34" s="227" t="s">
        <v>231</v>
      </c>
      <c r="AD34" s="223" t="s">
        <v>363</v>
      </c>
      <c r="AE34" s="223"/>
      <c r="AF34" s="223"/>
      <c r="AG34" s="223"/>
      <c r="AH34" s="223"/>
      <c r="AI34" s="223"/>
      <c r="AJ34" s="223"/>
      <c r="AK34" s="223"/>
      <c r="AL34" s="223"/>
      <c r="AM34" s="223"/>
      <c r="AN34" s="223"/>
      <c r="AO34" s="223"/>
      <c r="AP34" s="223"/>
      <c r="AQ34" s="223"/>
      <c r="AR34" s="224"/>
      <c r="AV34" s="50" t="s">
        <v>268</v>
      </c>
      <c r="AW34" s="57" t="s">
        <v>94</v>
      </c>
      <c r="AX34" s="57" t="s">
        <v>269</v>
      </c>
      <c r="AY34" s="53"/>
      <c r="AZ34" s="51">
        <v>33</v>
      </c>
      <c r="BA34" s="51">
        <v>4</v>
      </c>
      <c r="BB34" s="51"/>
      <c r="BC34" s="51"/>
      <c r="BD34" s="51"/>
      <c r="BE34" s="52"/>
      <c r="BF34" s="51" t="str">
        <f>CONCATENATE(J34,"/",O34,"/",R34)</f>
        <v>//</v>
      </c>
      <c r="BG34" s="257" t="e">
        <f>EDATE(BF34,0)</f>
        <v>#VALUE!</v>
      </c>
      <c r="BH34" s="258" t="e">
        <f>BG34</f>
        <v>#VALUE!</v>
      </c>
      <c r="BI34" s="51"/>
      <c r="BJ34" s="51"/>
      <c r="BK34" s="51"/>
      <c r="BL34" s="51"/>
      <c r="BM34" s="51"/>
      <c r="BN34" s="51"/>
      <c r="BO34" s="123"/>
      <c r="BP34" s="123"/>
      <c r="BQ34" s="123"/>
      <c r="BR34" s="123"/>
      <c r="BS34" s="123"/>
      <c r="BT34" s="123"/>
      <c r="BU34" s="123"/>
      <c r="BV34" s="123"/>
      <c r="BW34" s="123"/>
      <c r="BX34" s="123"/>
      <c r="BY34" s="123"/>
      <c r="BZ34" s="123"/>
      <c r="CA34" s="123"/>
      <c r="CB34" s="123"/>
      <c r="CC34" s="123"/>
      <c r="CD34" s="123"/>
      <c r="CE34" s="123"/>
    </row>
    <row r="35" spans="1:87" s="1" customFormat="1" ht="16.5" customHeight="1">
      <c r="A35" s="74"/>
      <c r="B35" s="144"/>
      <c r="C35" s="144"/>
      <c r="D35" s="144"/>
      <c r="E35" s="144"/>
      <c r="F35" s="144"/>
      <c r="G35" s="144"/>
      <c r="H35" s="144"/>
      <c r="I35" s="75"/>
      <c r="J35" s="184"/>
      <c r="K35" s="185"/>
      <c r="L35" s="185"/>
      <c r="M35" s="185"/>
      <c r="N35" s="155"/>
      <c r="O35" s="183"/>
      <c r="P35" s="183"/>
      <c r="Q35" s="155"/>
      <c r="R35" s="183"/>
      <c r="S35" s="183"/>
      <c r="T35" s="133"/>
      <c r="U35" s="133"/>
      <c r="V35" s="133"/>
      <c r="W35" s="147"/>
      <c r="X35" s="181"/>
      <c r="Y35" s="181"/>
      <c r="Z35" s="147"/>
      <c r="AA35" s="38"/>
      <c r="AC35" s="228"/>
      <c r="AD35" s="225"/>
      <c r="AE35" s="225"/>
      <c r="AF35" s="225"/>
      <c r="AG35" s="225"/>
      <c r="AH35" s="225"/>
      <c r="AI35" s="225"/>
      <c r="AJ35" s="225"/>
      <c r="AK35" s="225"/>
      <c r="AL35" s="225"/>
      <c r="AM35" s="225"/>
      <c r="AN35" s="225"/>
      <c r="AO35" s="225"/>
      <c r="AP35" s="225"/>
      <c r="AQ35" s="225"/>
      <c r="AR35" s="226"/>
      <c r="AV35" s="50" t="s">
        <v>100</v>
      </c>
      <c r="AW35" s="57" t="s">
        <v>101</v>
      </c>
      <c r="AX35" s="57" t="s">
        <v>301</v>
      </c>
      <c r="AY35" s="51"/>
      <c r="AZ35" s="53">
        <v>34</v>
      </c>
      <c r="BA35" s="51">
        <v>4</v>
      </c>
      <c r="BB35" s="51"/>
      <c r="BC35" s="51"/>
      <c r="BD35" s="51"/>
      <c r="BE35" s="52"/>
      <c r="BF35" s="51"/>
      <c r="BG35" s="51"/>
      <c r="BH35" s="51"/>
      <c r="BI35" s="51"/>
      <c r="BJ35" s="51"/>
      <c r="BK35" s="51"/>
      <c r="BL35" s="51"/>
      <c r="BM35" s="51"/>
      <c r="BN35" s="51"/>
      <c r="BO35" s="123"/>
      <c r="BP35" s="123"/>
      <c r="BQ35" s="123"/>
      <c r="BR35" s="123"/>
      <c r="BS35" s="123"/>
      <c r="BT35" s="123"/>
      <c r="BU35" s="123"/>
      <c r="BV35" s="123"/>
      <c r="BW35" s="123"/>
      <c r="BX35" s="123"/>
      <c r="BY35" s="123"/>
      <c r="BZ35" s="123"/>
      <c r="CA35" s="123"/>
      <c r="CB35" s="123"/>
      <c r="CC35" s="123"/>
      <c r="CD35" s="123"/>
      <c r="CE35" s="123"/>
    </row>
    <row r="36" spans="1:87" s="3" customFormat="1" ht="16.5" customHeight="1">
      <c r="A36" s="103" t="s">
        <v>9</v>
      </c>
      <c r="B36" s="106"/>
      <c r="C36" s="106"/>
      <c r="D36" s="106"/>
      <c r="E36" s="106"/>
      <c r="F36" s="106"/>
      <c r="G36" s="106"/>
      <c r="H36" s="106"/>
      <c r="I36" s="106"/>
      <c r="J36" s="106"/>
      <c r="K36" s="106"/>
      <c r="L36" s="106"/>
      <c r="M36" s="106"/>
      <c r="N36" s="106"/>
      <c r="O36" s="106"/>
      <c r="P36" s="106"/>
      <c r="Q36" s="107"/>
      <c r="R36" s="108"/>
      <c r="S36" s="108"/>
      <c r="T36" s="108"/>
      <c r="U36" s="108"/>
      <c r="V36" s="104"/>
      <c r="W36" s="109"/>
      <c r="X36" s="106"/>
      <c r="Y36" s="106"/>
      <c r="Z36" s="106"/>
      <c r="AA36" s="106"/>
      <c r="AB36" s="106"/>
      <c r="AC36" s="106"/>
      <c r="AD36" s="110"/>
      <c r="AE36" s="110"/>
      <c r="AF36" s="110"/>
      <c r="AG36" s="110"/>
      <c r="AH36" s="110"/>
      <c r="AI36" s="110"/>
      <c r="AJ36" s="104"/>
      <c r="AK36" s="104"/>
      <c r="AL36" s="104"/>
      <c r="AM36" s="104"/>
      <c r="AN36" s="104"/>
      <c r="AO36" s="104"/>
      <c r="AP36" s="109"/>
      <c r="AQ36" s="109"/>
      <c r="AR36" s="111"/>
      <c r="AV36" s="50" t="s">
        <v>102</v>
      </c>
      <c r="AW36" s="57" t="s">
        <v>103</v>
      </c>
      <c r="AX36" s="57" t="s">
        <v>302</v>
      </c>
      <c r="AY36" s="53"/>
      <c r="AZ36" s="51">
        <v>35</v>
      </c>
      <c r="BA36" s="51">
        <v>4</v>
      </c>
      <c r="BB36" s="55"/>
      <c r="BC36" s="55"/>
      <c r="BD36" s="55"/>
      <c r="BE36" s="221"/>
      <c r="BF36" s="55"/>
      <c r="BG36" s="55"/>
      <c r="BH36" s="55"/>
      <c r="BI36" s="55"/>
      <c r="BJ36" s="55"/>
      <c r="BK36" s="55"/>
      <c r="BL36" s="55"/>
      <c r="BM36" s="55"/>
      <c r="BN36" s="55"/>
      <c r="BO36" s="222"/>
      <c r="BP36" s="222"/>
      <c r="BQ36" s="222"/>
      <c r="BR36" s="222"/>
      <c r="BS36" s="222"/>
      <c r="BT36" s="222"/>
      <c r="BU36" s="222"/>
      <c r="BV36" s="222"/>
      <c r="BW36" s="222"/>
      <c r="BX36" s="222"/>
      <c r="BY36" s="222"/>
      <c r="BZ36" s="222"/>
      <c r="CA36" s="222"/>
      <c r="CB36" s="222"/>
      <c r="CC36" s="222"/>
      <c r="CD36" s="222"/>
      <c r="CE36" s="222"/>
      <c r="CF36" s="222"/>
      <c r="CG36" s="222"/>
      <c r="CH36" s="222"/>
      <c r="CI36" s="222"/>
    </row>
    <row r="37" spans="1:87" s="3" customFormat="1" ht="16.5" customHeight="1">
      <c r="A37" s="235"/>
      <c r="B37" s="166" t="s">
        <v>272</v>
      </c>
      <c r="C37" s="166"/>
      <c r="D37" s="166"/>
      <c r="E37" s="166"/>
      <c r="F37" s="166"/>
      <c r="G37" s="212"/>
      <c r="H37" s="237" t="s">
        <v>0</v>
      </c>
      <c r="I37" s="238"/>
      <c r="J37" s="20" t="s">
        <v>277</v>
      </c>
      <c r="K37" s="7"/>
      <c r="L37" s="7"/>
      <c r="M37" s="7"/>
      <c r="N37" s="20"/>
      <c r="O37" s="20"/>
      <c r="P37" s="20"/>
      <c r="Q37" s="7"/>
      <c r="R37" s="20"/>
      <c r="S37" s="20"/>
      <c r="T37" s="20"/>
      <c r="U37" s="20"/>
      <c r="V37" s="20"/>
      <c r="W37" s="20"/>
      <c r="X37" s="20"/>
      <c r="Y37" s="238" t="s">
        <v>0</v>
      </c>
      <c r="Z37" s="238"/>
      <c r="AA37" s="20" t="s">
        <v>276</v>
      </c>
      <c r="AB37" s="20"/>
      <c r="AC37" s="20"/>
      <c r="AD37" s="20"/>
      <c r="AE37" s="20"/>
      <c r="AF37" s="7"/>
      <c r="AG37" s="7"/>
      <c r="AH37" s="20"/>
      <c r="AI37" s="7"/>
      <c r="AJ37" s="20"/>
      <c r="AK37" s="20"/>
      <c r="AL37" s="20"/>
      <c r="AM37" s="20"/>
      <c r="AN37" s="20"/>
      <c r="AO37" s="20"/>
      <c r="AP37" s="20"/>
      <c r="AQ37" s="20"/>
      <c r="AR37" s="207"/>
      <c r="AV37" s="50" t="s">
        <v>104</v>
      </c>
      <c r="AW37" s="57" t="s">
        <v>105</v>
      </c>
      <c r="AX37" s="57" t="s">
        <v>303</v>
      </c>
      <c r="AY37" s="51"/>
      <c r="AZ37" s="53">
        <v>36</v>
      </c>
      <c r="BA37" s="51">
        <v>4</v>
      </c>
      <c r="BB37" s="55"/>
      <c r="BC37" s="55"/>
      <c r="BD37" s="55"/>
      <c r="BE37" s="221"/>
      <c r="BF37" s="55"/>
      <c r="BG37" s="55"/>
      <c r="BH37" s="55"/>
      <c r="BI37" s="55"/>
      <c r="BJ37" s="55"/>
      <c r="BK37" s="55"/>
      <c r="BL37" s="55"/>
      <c r="BM37" s="55"/>
      <c r="BN37" s="55"/>
      <c r="BO37" s="222"/>
      <c r="BP37" s="222"/>
      <c r="BQ37" s="222"/>
      <c r="BR37" s="222"/>
      <c r="BS37" s="222"/>
      <c r="BT37" s="222"/>
      <c r="BU37" s="222"/>
      <c r="BV37" s="222"/>
      <c r="BW37" s="222"/>
      <c r="BX37" s="222"/>
      <c r="BY37" s="222"/>
      <c r="BZ37" s="222"/>
      <c r="CA37" s="222"/>
      <c r="CB37" s="222"/>
      <c r="CC37" s="222"/>
      <c r="CD37" s="222"/>
      <c r="CE37" s="222"/>
      <c r="CF37" s="222"/>
      <c r="CG37" s="222"/>
      <c r="CH37" s="222"/>
      <c r="CI37" s="222"/>
    </row>
    <row r="38" spans="1:87" s="1" customFormat="1" ht="16.5" customHeight="1">
      <c r="A38" s="236"/>
      <c r="B38" s="145"/>
      <c r="C38" s="145"/>
      <c r="D38" s="145"/>
      <c r="E38" s="145"/>
      <c r="F38" s="145"/>
      <c r="G38" s="213"/>
      <c r="H38" s="239" t="s">
        <v>0</v>
      </c>
      <c r="I38" s="215"/>
      <c r="J38" s="37" t="s">
        <v>278</v>
      </c>
      <c r="K38" s="9"/>
      <c r="L38" s="9"/>
      <c r="M38" s="37"/>
      <c r="N38" s="9"/>
      <c r="O38" s="9"/>
      <c r="P38" s="9"/>
      <c r="Q38" s="37"/>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24"/>
      <c r="AV38" s="50" t="s">
        <v>106</v>
      </c>
      <c r="AW38" s="57" t="s">
        <v>107</v>
      </c>
      <c r="AX38" s="57" t="s">
        <v>304</v>
      </c>
      <c r="AY38" s="53"/>
      <c r="AZ38" s="51">
        <v>37</v>
      </c>
      <c r="BA38" s="51">
        <v>4</v>
      </c>
      <c r="BB38" s="51"/>
      <c r="BC38" s="51"/>
      <c r="BD38" s="51"/>
      <c r="BE38" s="52"/>
      <c r="BF38" s="51"/>
      <c r="BG38" s="51"/>
      <c r="BH38" s="51"/>
      <c r="BI38" s="51"/>
      <c r="BJ38" s="51"/>
      <c r="BK38" s="51"/>
      <c r="BL38" s="51"/>
      <c r="BM38" s="51"/>
      <c r="BN38" s="51"/>
      <c r="BO38" s="123"/>
      <c r="BP38" s="123"/>
      <c r="BQ38" s="123"/>
      <c r="BR38" s="123"/>
      <c r="BS38" s="123"/>
      <c r="BT38" s="123"/>
      <c r="BU38" s="123"/>
      <c r="BV38" s="123"/>
      <c r="BW38" s="123"/>
      <c r="BX38" s="123"/>
      <c r="BY38" s="123"/>
      <c r="BZ38" s="123"/>
      <c r="CA38" s="123"/>
      <c r="CB38" s="123"/>
      <c r="CC38" s="123"/>
      <c r="CD38" s="123"/>
      <c r="CE38" s="123"/>
      <c r="CF38" s="123"/>
      <c r="CG38" s="123"/>
      <c r="CH38" s="123"/>
      <c r="CI38" s="123"/>
    </row>
    <row r="39" spans="1:87" s="1" customFormat="1" ht="16.5" customHeight="1">
      <c r="A39" s="235"/>
      <c r="B39" s="166" t="s">
        <v>366</v>
      </c>
      <c r="C39" s="166"/>
      <c r="D39" s="166"/>
      <c r="E39" s="166"/>
      <c r="F39" s="166"/>
      <c r="G39" s="212"/>
      <c r="H39" s="33"/>
      <c r="I39" s="179" t="s">
        <v>362</v>
      </c>
      <c r="J39" s="179"/>
      <c r="K39" s="179"/>
      <c r="L39" s="179"/>
      <c r="M39" s="179"/>
      <c r="N39" s="179"/>
      <c r="O39" s="179"/>
      <c r="P39" s="179"/>
      <c r="Q39" s="179"/>
      <c r="R39" s="20"/>
      <c r="S39" s="20"/>
      <c r="T39" s="20"/>
      <c r="U39" s="20"/>
      <c r="V39" s="20"/>
      <c r="W39" s="20"/>
      <c r="X39" s="20"/>
      <c r="Y39" s="20"/>
      <c r="Z39" s="7"/>
      <c r="AA39" s="7"/>
      <c r="AB39" s="36"/>
      <c r="AC39" s="36"/>
      <c r="AD39" s="20"/>
      <c r="AE39" s="20"/>
      <c r="AF39" s="7"/>
      <c r="AG39" s="7"/>
      <c r="AH39" s="7"/>
      <c r="AI39" s="7"/>
      <c r="AJ39" s="7"/>
      <c r="AK39" s="7"/>
      <c r="AL39" s="7"/>
      <c r="AM39" s="7"/>
      <c r="AN39" s="7"/>
      <c r="AO39" s="7"/>
      <c r="AP39" s="7"/>
      <c r="AQ39" s="7"/>
      <c r="AR39" s="21"/>
      <c r="AV39" s="50" t="s">
        <v>108</v>
      </c>
      <c r="AW39" s="57" t="s">
        <v>109</v>
      </c>
      <c r="AX39" s="57" t="s">
        <v>305</v>
      </c>
      <c r="AY39" s="51"/>
      <c r="AZ39" s="53">
        <v>38</v>
      </c>
      <c r="BA39" s="51">
        <v>4</v>
      </c>
      <c r="BB39" s="51"/>
      <c r="BC39" s="51"/>
      <c r="BD39" s="51"/>
      <c r="BE39" s="52"/>
      <c r="BF39" s="51"/>
      <c r="BG39" s="51"/>
      <c r="BH39" s="51"/>
      <c r="BI39" s="51"/>
      <c r="BJ39" s="51"/>
      <c r="BK39" s="51"/>
      <c r="BL39" s="51"/>
      <c r="BM39" s="51"/>
      <c r="BN39" s="51"/>
      <c r="BO39" s="123"/>
      <c r="BP39" s="123"/>
      <c r="BQ39" s="123"/>
      <c r="BR39" s="123"/>
      <c r="BS39" s="123"/>
      <c r="BT39" s="123"/>
      <c r="BU39" s="123"/>
      <c r="BV39" s="123"/>
      <c r="BW39" s="123"/>
      <c r="BX39" s="123"/>
      <c r="BY39" s="123"/>
      <c r="BZ39" s="123"/>
      <c r="CA39" s="123"/>
      <c r="CB39" s="123"/>
      <c r="CC39" s="123"/>
      <c r="CD39" s="123"/>
      <c r="CE39" s="123"/>
      <c r="CF39" s="123"/>
      <c r="CG39" s="123"/>
      <c r="CH39" s="123"/>
      <c r="CI39" s="123"/>
    </row>
    <row r="40" spans="1:87" s="1" customFormat="1" ht="16.5" customHeight="1">
      <c r="A40" s="236"/>
      <c r="B40" s="145"/>
      <c r="C40" s="145"/>
      <c r="D40" s="145"/>
      <c r="E40" s="145"/>
      <c r="F40" s="145"/>
      <c r="G40" s="213"/>
      <c r="H40" s="35"/>
      <c r="I40" s="182"/>
      <c r="J40" s="182"/>
      <c r="K40" s="182"/>
      <c r="L40" s="182"/>
      <c r="M40" s="182"/>
      <c r="N40" s="182"/>
      <c r="O40" s="182"/>
      <c r="P40" s="182"/>
      <c r="Q40" s="182"/>
      <c r="R40" s="37"/>
      <c r="S40" s="37"/>
      <c r="T40" s="37"/>
      <c r="U40" s="37"/>
      <c r="V40" s="37"/>
      <c r="W40" s="37"/>
      <c r="X40" s="37"/>
      <c r="Y40" s="37"/>
      <c r="Z40" s="9"/>
      <c r="AA40" s="9"/>
      <c r="AB40" s="27"/>
      <c r="AC40" s="27"/>
      <c r="AD40" s="37"/>
      <c r="AE40" s="37"/>
      <c r="AF40" s="9"/>
      <c r="AG40" s="9"/>
      <c r="AH40" s="9"/>
      <c r="AI40" s="9"/>
      <c r="AJ40" s="9"/>
      <c r="AK40" s="9"/>
      <c r="AL40" s="9"/>
      <c r="AM40" s="9"/>
      <c r="AN40" s="9"/>
      <c r="AO40" s="9"/>
      <c r="AP40" s="9"/>
      <c r="AQ40" s="9"/>
      <c r="AR40" s="24"/>
      <c r="AV40" s="50" t="s">
        <v>110</v>
      </c>
      <c r="AW40" s="57" t="s">
        <v>109</v>
      </c>
      <c r="AX40" s="57" t="s">
        <v>306</v>
      </c>
      <c r="AY40" s="51"/>
      <c r="AZ40" s="51">
        <v>39</v>
      </c>
      <c r="BA40" s="51">
        <v>4</v>
      </c>
      <c r="BB40" s="51"/>
      <c r="BC40" s="51"/>
      <c r="BD40" s="51"/>
      <c r="BE40" s="52"/>
      <c r="BF40" s="51"/>
      <c r="BG40" s="51"/>
      <c r="BH40" s="51"/>
      <c r="BI40" s="51"/>
      <c r="BJ40" s="51"/>
      <c r="BK40" s="51"/>
      <c r="BL40" s="51"/>
      <c r="BM40" s="51"/>
      <c r="BN40" s="51"/>
      <c r="BO40" s="123"/>
      <c r="BP40" s="123"/>
      <c r="BQ40" s="123"/>
      <c r="BR40" s="123"/>
      <c r="BS40" s="123"/>
      <c r="BT40" s="123"/>
      <c r="BU40" s="123"/>
      <c r="BV40" s="123"/>
      <c r="BW40" s="123"/>
      <c r="BX40" s="123"/>
      <c r="BY40" s="123"/>
      <c r="BZ40" s="123"/>
      <c r="CA40" s="123"/>
      <c r="CB40" s="123"/>
      <c r="CC40" s="123"/>
      <c r="CD40" s="123"/>
      <c r="CE40" s="123"/>
      <c r="CF40" s="123"/>
      <c r="CG40" s="123"/>
      <c r="CH40" s="123"/>
      <c r="CI40" s="123"/>
    </row>
    <row r="41" spans="1:87" s="1" customFormat="1" ht="16.5" customHeight="1">
      <c r="A41" s="241"/>
      <c r="B41" s="132" t="s">
        <v>237</v>
      </c>
      <c r="C41" s="132"/>
      <c r="D41" s="132"/>
      <c r="E41" s="132"/>
      <c r="F41" s="132"/>
      <c r="G41" s="242"/>
      <c r="H41" s="153" t="s">
        <v>2</v>
      </c>
      <c r="I41" s="154"/>
      <c r="J41" s="178" t="s">
        <v>222</v>
      </c>
      <c r="K41" s="178"/>
      <c r="L41" s="178"/>
      <c r="M41" s="7"/>
      <c r="N41" s="179" t="s">
        <v>247</v>
      </c>
      <c r="O41" s="179"/>
      <c r="P41" s="179"/>
      <c r="Q41" s="179"/>
      <c r="R41" s="179"/>
      <c r="S41" s="179"/>
      <c r="T41" s="179"/>
      <c r="U41" s="179"/>
      <c r="V41" s="179"/>
      <c r="W41" s="179"/>
      <c r="X41" s="179"/>
      <c r="Y41" s="179"/>
      <c r="Z41" s="179"/>
      <c r="AA41" s="179"/>
      <c r="AB41" s="179"/>
      <c r="AC41" s="233" t="s">
        <v>370</v>
      </c>
      <c r="AD41" s="234"/>
      <c r="AE41" s="234"/>
      <c r="AF41" s="234"/>
      <c r="AG41" s="234"/>
      <c r="AH41" s="234"/>
      <c r="AI41" s="234"/>
      <c r="AJ41" s="234"/>
      <c r="AK41" s="234"/>
      <c r="AL41" s="234"/>
      <c r="AM41" s="234"/>
      <c r="AN41" s="234"/>
      <c r="AO41" s="234"/>
      <c r="AP41" s="234"/>
      <c r="AQ41" s="234"/>
      <c r="AR41" s="240"/>
      <c r="AV41" s="50" t="s">
        <v>111</v>
      </c>
      <c r="AW41" s="57" t="s">
        <v>109</v>
      </c>
      <c r="AX41" s="57" t="s">
        <v>307</v>
      </c>
      <c r="AY41" s="51"/>
      <c r="AZ41" s="53">
        <v>40</v>
      </c>
      <c r="BA41" s="51">
        <v>4</v>
      </c>
      <c r="BB41" s="51"/>
      <c r="BC41" s="51"/>
      <c r="BD41" s="51"/>
      <c r="BE41" s="52"/>
      <c r="BF41" s="51"/>
      <c r="BG41" s="51"/>
      <c r="BH41" s="51"/>
      <c r="BI41" s="51"/>
      <c r="BJ41" s="51"/>
      <c r="BK41" s="51"/>
      <c r="BL41" s="51"/>
      <c r="BM41" s="51"/>
      <c r="BN41" s="51"/>
      <c r="BO41" s="123"/>
      <c r="BP41" s="123"/>
      <c r="BQ41" s="123"/>
      <c r="BR41" s="123"/>
      <c r="BS41" s="123"/>
      <c r="BT41" s="123"/>
      <c r="BU41" s="123"/>
      <c r="BV41" s="123"/>
      <c r="BW41" s="123"/>
      <c r="BX41" s="123"/>
      <c r="BY41" s="123"/>
      <c r="BZ41" s="123"/>
      <c r="CA41" s="123"/>
      <c r="CB41" s="123"/>
      <c r="CC41" s="123"/>
      <c r="CD41" s="123"/>
      <c r="CE41" s="123"/>
      <c r="CF41" s="123"/>
      <c r="CG41" s="123"/>
      <c r="CH41" s="123"/>
      <c r="CI41" s="123"/>
    </row>
    <row r="42" spans="1:87" s="1" customFormat="1" ht="16.5" customHeight="1">
      <c r="A42" s="119"/>
      <c r="B42" s="206"/>
      <c r="C42" s="206"/>
      <c r="D42" s="206"/>
      <c r="E42" s="206"/>
      <c r="F42" s="206"/>
      <c r="G42" s="120"/>
      <c r="H42" s="22"/>
      <c r="I42" s="23"/>
      <c r="J42" s="138" t="s">
        <v>239</v>
      </c>
      <c r="K42" s="138"/>
      <c r="L42" s="138"/>
      <c r="M42" s="9"/>
      <c r="N42" s="182" t="s">
        <v>246</v>
      </c>
      <c r="O42" s="182"/>
      <c r="P42" s="182"/>
      <c r="Q42" s="182"/>
      <c r="R42" s="182"/>
      <c r="S42" s="182"/>
      <c r="T42" s="182"/>
      <c r="U42" s="182"/>
      <c r="V42" s="182"/>
      <c r="W42" s="182"/>
      <c r="X42" s="182"/>
      <c r="Y42" s="182"/>
      <c r="Z42" s="182"/>
      <c r="AA42" s="182"/>
      <c r="AB42" s="182"/>
      <c r="AC42" s="244"/>
      <c r="AD42" s="245"/>
      <c r="AE42" s="245"/>
      <c r="AF42" s="245"/>
      <c r="AG42" s="245"/>
      <c r="AH42" s="245"/>
      <c r="AI42" s="245"/>
      <c r="AJ42" s="245"/>
      <c r="AK42" s="245"/>
      <c r="AL42" s="245"/>
      <c r="AM42" s="245"/>
      <c r="AN42" s="245"/>
      <c r="AO42" s="245"/>
      <c r="AP42" s="245"/>
      <c r="AQ42" s="245"/>
      <c r="AR42" s="246"/>
      <c r="AV42" s="50" t="s">
        <v>112</v>
      </c>
      <c r="AW42" s="57" t="s">
        <v>109</v>
      </c>
      <c r="AX42" s="57" t="s">
        <v>308</v>
      </c>
      <c r="AY42" s="51"/>
      <c r="AZ42" s="51">
        <v>41</v>
      </c>
      <c r="BA42" s="51">
        <v>5</v>
      </c>
      <c r="BB42" s="51"/>
      <c r="BC42" s="51"/>
      <c r="BD42" s="51"/>
      <c r="BE42" s="52"/>
      <c r="BF42" s="51"/>
      <c r="BG42" s="51"/>
      <c r="BH42" s="51"/>
      <c r="BI42" s="51"/>
      <c r="BJ42" s="51"/>
      <c r="BK42" s="51"/>
      <c r="BL42" s="51"/>
      <c r="BM42" s="51"/>
      <c r="BN42" s="51"/>
      <c r="BO42" s="123"/>
      <c r="BP42" s="123"/>
      <c r="BQ42" s="123"/>
      <c r="BR42" s="123"/>
      <c r="BS42" s="123"/>
      <c r="BT42" s="123"/>
      <c r="BU42" s="123"/>
      <c r="BV42" s="123"/>
      <c r="BW42" s="123"/>
      <c r="BX42" s="123"/>
      <c r="BY42" s="123"/>
      <c r="BZ42" s="123"/>
      <c r="CA42" s="123"/>
      <c r="CB42" s="123"/>
      <c r="CC42" s="123"/>
      <c r="CD42" s="123"/>
      <c r="CE42" s="123"/>
      <c r="CF42" s="123"/>
      <c r="CG42" s="123"/>
      <c r="CH42" s="123"/>
      <c r="CI42" s="123"/>
    </row>
    <row r="43" spans="1:87" s="1" customFormat="1" ht="16.5" customHeight="1">
      <c r="A43" s="119"/>
      <c r="B43" s="231" t="s">
        <v>238</v>
      </c>
      <c r="C43" s="231"/>
      <c r="D43" s="231"/>
      <c r="E43" s="231"/>
      <c r="F43" s="231"/>
      <c r="G43" s="120"/>
      <c r="H43" s="153" t="s">
        <v>1</v>
      </c>
      <c r="I43" s="154"/>
      <c r="J43" s="178" t="s">
        <v>222</v>
      </c>
      <c r="K43" s="178"/>
      <c r="L43" s="178"/>
      <c r="M43" s="208"/>
      <c r="N43" s="135"/>
      <c r="O43" s="135"/>
      <c r="P43" s="135"/>
      <c r="Q43" s="135"/>
      <c r="R43" s="135"/>
      <c r="S43" s="135"/>
      <c r="T43" s="135"/>
      <c r="U43" s="135"/>
      <c r="V43" s="135"/>
      <c r="W43" s="135"/>
      <c r="X43" s="135"/>
      <c r="Y43" s="135"/>
      <c r="Z43" s="135"/>
      <c r="AA43" s="135"/>
      <c r="AB43" s="135"/>
      <c r="AC43" s="247"/>
      <c r="AD43" s="248"/>
      <c r="AE43" s="248"/>
      <c r="AF43" s="248"/>
      <c r="AG43" s="248"/>
      <c r="AH43" s="248"/>
      <c r="AI43" s="248"/>
      <c r="AJ43" s="248"/>
      <c r="AK43" s="248"/>
      <c r="AL43" s="248"/>
      <c r="AM43" s="248"/>
      <c r="AN43" s="248"/>
      <c r="AO43" s="248"/>
      <c r="AP43" s="248"/>
      <c r="AQ43" s="248"/>
      <c r="AR43" s="249"/>
      <c r="AV43" s="50" t="s">
        <v>113</v>
      </c>
      <c r="AW43" s="57" t="s">
        <v>114</v>
      </c>
      <c r="AX43" s="57" t="s">
        <v>309</v>
      </c>
      <c r="AY43" s="51"/>
      <c r="AZ43" s="53">
        <v>42</v>
      </c>
      <c r="BA43" s="51">
        <v>5</v>
      </c>
      <c r="BB43" s="51"/>
      <c r="BC43" s="51"/>
      <c r="BD43" s="51"/>
      <c r="BE43" s="52"/>
      <c r="BF43" s="51"/>
      <c r="BG43" s="51"/>
      <c r="BH43" s="51"/>
      <c r="BI43" s="51"/>
      <c r="BJ43" s="51"/>
      <c r="BK43" s="51"/>
      <c r="BL43" s="51"/>
      <c r="BM43" s="51"/>
      <c r="BN43" s="51"/>
      <c r="BO43" s="123"/>
      <c r="BP43" s="123"/>
      <c r="BQ43" s="123"/>
      <c r="BR43" s="123"/>
      <c r="BS43" s="123"/>
      <c r="BT43" s="123"/>
      <c r="BU43" s="123"/>
      <c r="BV43" s="123"/>
      <c r="BW43" s="123"/>
      <c r="BX43" s="123"/>
      <c r="BY43" s="123"/>
      <c r="BZ43" s="123"/>
      <c r="CA43" s="123"/>
      <c r="CB43" s="123"/>
      <c r="CC43" s="123"/>
      <c r="CD43" s="123"/>
      <c r="CE43" s="123"/>
      <c r="CF43" s="123"/>
      <c r="CG43" s="123"/>
      <c r="CH43" s="123"/>
      <c r="CI43" s="123"/>
    </row>
    <row r="44" spans="1:87" s="1" customFormat="1" ht="16.5" customHeight="1">
      <c r="A44" s="121"/>
      <c r="B44" s="243"/>
      <c r="C44" s="243"/>
      <c r="D44" s="243"/>
      <c r="E44" s="243"/>
      <c r="F44" s="243"/>
      <c r="G44" s="122"/>
      <c r="H44" s="216"/>
      <c r="I44" s="217"/>
      <c r="J44" s="218" t="s">
        <v>239</v>
      </c>
      <c r="K44" s="218"/>
      <c r="L44" s="218"/>
      <c r="M44" s="205"/>
      <c r="N44" s="219"/>
      <c r="O44" s="219"/>
      <c r="P44" s="219"/>
      <c r="Q44" s="219"/>
      <c r="R44" s="219"/>
      <c r="S44" s="219"/>
      <c r="T44" s="219"/>
      <c r="U44" s="219"/>
      <c r="V44" s="219"/>
      <c r="W44" s="219"/>
      <c r="X44" s="219"/>
      <c r="Y44" s="219"/>
      <c r="Z44" s="219"/>
      <c r="AA44" s="219"/>
      <c r="AB44" s="219"/>
      <c r="AC44" s="250"/>
      <c r="AD44" s="251"/>
      <c r="AE44" s="251"/>
      <c r="AF44" s="251"/>
      <c r="AG44" s="251"/>
      <c r="AH44" s="251"/>
      <c r="AI44" s="251"/>
      <c r="AJ44" s="251"/>
      <c r="AK44" s="251"/>
      <c r="AL44" s="251"/>
      <c r="AM44" s="251"/>
      <c r="AN44" s="251"/>
      <c r="AO44" s="251"/>
      <c r="AP44" s="251"/>
      <c r="AQ44" s="251"/>
      <c r="AR44" s="252"/>
      <c r="AV44" s="50" t="s">
        <v>115</v>
      </c>
      <c r="AW44" s="57" t="s">
        <v>114</v>
      </c>
      <c r="AX44" s="57" t="s">
        <v>310</v>
      </c>
      <c r="AY44" s="51"/>
      <c r="AZ44" s="51">
        <v>43</v>
      </c>
      <c r="BA44" s="51">
        <v>5</v>
      </c>
      <c r="BB44" s="51"/>
      <c r="BC44" s="51"/>
      <c r="BD44" s="51"/>
      <c r="BE44" s="52"/>
      <c r="BF44" s="51"/>
      <c r="BG44" s="51"/>
      <c r="BH44" s="51"/>
      <c r="BI44" s="51"/>
      <c r="BJ44" s="51"/>
      <c r="BK44" s="51"/>
      <c r="BL44" s="51"/>
      <c r="BM44" s="51"/>
      <c r="BN44" s="51"/>
      <c r="BO44" s="123"/>
      <c r="BP44" s="123"/>
      <c r="BQ44" s="123"/>
      <c r="BR44" s="123"/>
      <c r="BS44" s="123"/>
      <c r="BT44" s="123"/>
      <c r="BU44" s="123"/>
      <c r="BV44" s="123"/>
      <c r="BW44" s="123"/>
      <c r="BX44" s="123"/>
      <c r="BY44" s="123"/>
      <c r="BZ44" s="123"/>
      <c r="CA44" s="123"/>
      <c r="CB44" s="123"/>
      <c r="CC44" s="123"/>
      <c r="CD44" s="123"/>
      <c r="CE44" s="123"/>
      <c r="CF44" s="123"/>
      <c r="CG44" s="123"/>
      <c r="CH44" s="123"/>
      <c r="CI44" s="123"/>
    </row>
    <row r="45" spans="1:87" s="1" customFormat="1" ht="16.5" customHeight="1">
      <c r="A45" s="61" t="s">
        <v>368</v>
      </c>
      <c r="AV45" s="50" t="s">
        <v>116</v>
      </c>
      <c r="AW45" s="57" t="s">
        <v>114</v>
      </c>
      <c r="AX45" s="57" t="s">
        <v>311</v>
      </c>
      <c r="AY45" s="51"/>
      <c r="AZ45" s="53">
        <v>44</v>
      </c>
      <c r="BA45" s="51">
        <v>5</v>
      </c>
      <c r="BB45" s="51"/>
      <c r="BC45" s="51"/>
      <c r="BD45" s="51"/>
      <c r="BE45" s="52"/>
      <c r="BF45" s="51"/>
      <c r="BG45" s="51"/>
      <c r="BH45" s="51"/>
      <c r="BI45" s="51"/>
      <c r="BJ45" s="51"/>
      <c r="BK45" s="51"/>
      <c r="BL45" s="51"/>
      <c r="BM45" s="51"/>
      <c r="BN45" s="51"/>
      <c r="BO45" s="123"/>
      <c r="BP45" s="123"/>
      <c r="BQ45" s="123"/>
      <c r="BR45" s="123"/>
      <c r="BS45" s="123"/>
      <c r="BT45" s="123"/>
      <c r="BU45" s="123"/>
      <c r="BV45" s="123"/>
      <c r="BW45" s="123"/>
      <c r="BX45" s="123"/>
      <c r="BY45" s="123"/>
      <c r="BZ45" s="123"/>
      <c r="CA45" s="123"/>
      <c r="CB45" s="123"/>
      <c r="CC45" s="123"/>
      <c r="CD45" s="123"/>
      <c r="CE45" s="123"/>
      <c r="CF45" s="123"/>
      <c r="CG45" s="123"/>
      <c r="CH45" s="123"/>
      <c r="CI45" s="123"/>
    </row>
    <row r="46" spans="1:87" s="1" customFormat="1" ht="16.5" customHeight="1">
      <c r="A46" s="61" t="s">
        <v>364</v>
      </c>
      <c r="AT46" s="13"/>
      <c r="AU46" s="13"/>
      <c r="AV46" s="50" t="s">
        <v>117</v>
      </c>
      <c r="AW46" s="57" t="s">
        <v>118</v>
      </c>
      <c r="AX46" s="57" t="s">
        <v>312</v>
      </c>
      <c r="AY46" s="51"/>
      <c r="AZ46" s="51">
        <v>45</v>
      </c>
      <c r="BA46" s="51">
        <v>5</v>
      </c>
      <c r="BB46" s="51"/>
      <c r="BC46" s="51"/>
      <c r="BD46" s="51"/>
      <c r="BE46" s="52"/>
      <c r="BF46" s="51"/>
      <c r="BG46" s="51"/>
      <c r="BH46" s="51"/>
      <c r="BI46" s="51"/>
      <c r="BJ46" s="51"/>
      <c r="BK46" s="51"/>
      <c r="BL46" s="51"/>
      <c r="BM46" s="51"/>
      <c r="BN46" s="51"/>
      <c r="BO46" s="123"/>
      <c r="BP46" s="123"/>
      <c r="BQ46" s="123"/>
      <c r="BR46" s="123"/>
      <c r="BS46" s="123"/>
      <c r="BT46" s="123"/>
      <c r="BU46" s="123"/>
      <c r="BV46" s="123"/>
      <c r="BW46" s="123"/>
      <c r="BX46" s="123"/>
      <c r="BY46" s="123"/>
      <c r="BZ46" s="123"/>
      <c r="CA46" s="123"/>
      <c r="CB46" s="123"/>
      <c r="CC46" s="123"/>
      <c r="CD46" s="123"/>
      <c r="CE46" s="123"/>
      <c r="CF46" s="123"/>
      <c r="CG46" s="123"/>
      <c r="CH46" s="123"/>
      <c r="CI46" s="123"/>
    </row>
    <row r="47" spans="1:87" ht="16.5" customHeight="1">
      <c r="A47" s="61" t="s">
        <v>365</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c r="AV47" s="50" t="s">
        <v>119</v>
      </c>
      <c r="AW47" s="57" t="s">
        <v>118</v>
      </c>
      <c r="AX47" s="57" t="s">
        <v>313</v>
      </c>
      <c r="AZ47" s="53">
        <v>46</v>
      </c>
      <c r="BA47" s="51">
        <v>5</v>
      </c>
    </row>
    <row r="48" spans="1:87" ht="16.5" customHeight="1">
      <c r="AA48" s="1"/>
      <c r="AB48" s="1"/>
      <c r="AC48" s="1"/>
      <c r="AD48" s="1"/>
      <c r="AJ48"/>
      <c r="AK48"/>
      <c r="AL48"/>
      <c r="AM48"/>
      <c r="AN48"/>
      <c r="AO48" s="149" t="s">
        <v>361</v>
      </c>
      <c r="AP48" s="150"/>
      <c r="AQ48" s="150"/>
      <c r="AR48" s="151"/>
      <c r="AV48" s="50" t="s">
        <v>120</v>
      </c>
      <c r="AW48" s="57" t="s">
        <v>121</v>
      </c>
      <c r="AX48" s="57" t="s">
        <v>314</v>
      </c>
      <c r="AZ48" s="51">
        <v>47</v>
      </c>
      <c r="BA48" s="51">
        <v>5</v>
      </c>
    </row>
    <row r="49" spans="1:53" ht="16.5" customHeight="1">
      <c r="A49" s="123"/>
      <c r="AA49" s="1"/>
      <c r="AB49" s="1"/>
      <c r="AC49" s="1"/>
      <c r="AD49" s="1"/>
      <c r="AJ49"/>
      <c r="AK49"/>
      <c r="AL49"/>
      <c r="AM49"/>
      <c r="AN49"/>
      <c r="AO49" s="204"/>
      <c r="AP49" s="209"/>
      <c r="AQ49" s="209"/>
      <c r="AR49" s="210"/>
      <c r="AV49" s="50" t="s">
        <v>122</v>
      </c>
      <c r="AW49" s="57" t="s">
        <v>121</v>
      </c>
      <c r="AX49" s="57" t="s">
        <v>315</v>
      </c>
      <c r="AZ49" s="53">
        <v>48</v>
      </c>
      <c r="BA49" s="51">
        <v>5</v>
      </c>
    </row>
    <row r="50" spans="1:53" ht="16.5" customHeight="1">
      <c r="AA50" s="1"/>
      <c r="AB50" s="1"/>
      <c r="AC50" s="1"/>
      <c r="AD50" s="1"/>
      <c r="AJ50"/>
      <c r="AK50"/>
      <c r="AL50"/>
      <c r="AM50"/>
      <c r="AN50"/>
      <c r="AO50" s="204"/>
      <c r="AP50" s="209"/>
      <c r="AQ50" s="209"/>
      <c r="AR50" s="210"/>
      <c r="AV50" s="50" t="s">
        <v>123</v>
      </c>
      <c r="AW50" s="57" t="s">
        <v>124</v>
      </c>
      <c r="AX50" s="57" t="s">
        <v>316</v>
      </c>
      <c r="AZ50" s="51">
        <v>49</v>
      </c>
      <c r="BA50" s="51">
        <v>5</v>
      </c>
    </row>
    <row r="51" spans="1:53" ht="16.5" customHeight="1">
      <c r="A51" s="6" t="s">
        <v>271</v>
      </c>
      <c r="D51" s="1"/>
      <c r="E51" s="1"/>
      <c r="F51" s="1"/>
      <c r="G51" s="1"/>
      <c r="H51" s="1"/>
      <c r="I51" s="1"/>
      <c r="AC51" s="1"/>
      <c r="AD51" s="1"/>
      <c r="AJ51"/>
      <c r="AK51"/>
      <c r="AL51"/>
      <c r="AM51"/>
      <c r="AN51"/>
      <c r="AO51" s="202"/>
      <c r="AP51" s="203"/>
      <c r="AQ51" s="203"/>
      <c r="AR51" s="211"/>
      <c r="AV51" s="50" t="s">
        <v>125</v>
      </c>
      <c r="AW51" s="57" t="s">
        <v>126</v>
      </c>
      <c r="AX51" s="57" t="s">
        <v>317</v>
      </c>
      <c r="AZ51" s="53">
        <v>50</v>
      </c>
      <c r="BA51" s="51">
        <v>5</v>
      </c>
    </row>
    <row r="52" spans="1:53" ht="16.5" customHeight="1">
      <c r="E52" s="1"/>
      <c r="F52" s="1"/>
      <c r="G52" s="1"/>
      <c r="H52" s="1"/>
      <c r="I52" s="1"/>
      <c r="AC52" s="1"/>
      <c r="AD52" s="1"/>
      <c r="AE52" s="1"/>
      <c r="AF52" s="1"/>
      <c r="AG52" s="1"/>
      <c r="AH52" s="1"/>
      <c r="AI52" s="1"/>
      <c r="AJ52" s="1"/>
      <c r="AK52" s="1"/>
      <c r="AL52" s="1"/>
      <c r="AM52" s="1"/>
      <c r="AN52" s="1"/>
      <c r="AV52" s="50" t="s">
        <v>127</v>
      </c>
      <c r="AW52" s="57" t="s">
        <v>128</v>
      </c>
      <c r="AX52" s="57" t="s">
        <v>128</v>
      </c>
      <c r="AZ52" s="51">
        <v>51</v>
      </c>
      <c r="BA52" s="51">
        <v>6</v>
      </c>
    </row>
    <row r="53" spans="1:53" ht="16.5" customHeight="1">
      <c r="A53" s="1"/>
      <c r="E53" s="1"/>
      <c r="F53" s="1"/>
      <c r="G53" s="1"/>
      <c r="I53" s="1"/>
      <c r="AF53" s="1"/>
      <c r="AG53" s="1"/>
      <c r="AH53" s="1"/>
      <c r="AI53" s="1"/>
      <c r="AJ53" s="1"/>
      <c r="AK53" s="1"/>
      <c r="AL53" s="1"/>
      <c r="AM53" s="1"/>
      <c r="AN53" s="1"/>
      <c r="AO53" s="1"/>
      <c r="AP53" s="1"/>
      <c r="AQ53" s="1"/>
      <c r="AV53" s="50" t="s">
        <v>129</v>
      </c>
      <c r="AW53" s="57" t="s">
        <v>130</v>
      </c>
      <c r="AX53" s="57" t="s">
        <v>318</v>
      </c>
      <c r="AZ53" s="53">
        <v>52</v>
      </c>
      <c r="BA53" s="51">
        <v>6</v>
      </c>
    </row>
    <row r="54" spans="1:53" ht="16.5" customHeight="1">
      <c r="AF54" s="1"/>
      <c r="AG54" s="1"/>
      <c r="AH54" s="1"/>
      <c r="AI54" s="1"/>
      <c r="AJ54" s="1"/>
      <c r="AK54" s="1"/>
      <c r="AL54" s="1"/>
      <c r="AM54" s="1"/>
      <c r="AN54" s="1"/>
      <c r="AO54" s="1"/>
      <c r="AP54" s="1"/>
      <c r="AV54" s="50" t="s">
        <v>131</v>
      </c>
      <c r="AW54" s="57" t="s">
        <v>132</v>
      </c>
      <c r="AX54" s="57" t="s">
        <v>319</v>
      </c>
      <c r="AZ54" s="51">
        <v>53</v>
      </c>
      <c r="BA54" s="51">
        <v>6</v>
      </c>
    </row>
    <row r="55" spans="1:53" ht="16.5" customHeight="1">
      <c r="AF55" s="1"/>
      <c r="AG55" s="1"/>
      <c r="AH55" s="1"/>
      <c r="AI55" s="1"/>
      <c r="AJ55" s="1"/>
      <c r="AK55" s="1"/>
      <c r="AL55" s="1"/>
      <c r="AM55" s="1"/>
      <c r="AN55" s="1"/>
      <c r="AO55" s="1"/>
      <c r="AP55" s="1"/>
      <c r="AV55" s="50" t="s">
        <v>133</v>
      </c>
      <c r="AW55" s="57" t="s">
        <v>132</v>
      </c>
      <c r="AX55" s="57" t="s">
        <v>320</v>
      </c>
      <c r="AZ55" s="53">
        <v>54</v>
      </c>
      <c r="BA55" s="51">
        <v>6</v>
      </c>
    </row>
    <row r="56" spans="1:53" ht="16.5" customHeight="1">
      <c r="AV56" s="50" t="s">
        <v>134</v>
      </c>
      <c r="AW56" s="57" t="s">
        <v>135</v>
      </c>
      <c r="AX56" s="57" t="s">
        <v>321</v>
      </c>
      <c r="AZ56" s="51">
        <v>55</v>
      </c>
      <c r="BA56" s="51">
        <v>6</v>
      </c>
    </row>
    <row r="57" spans="1:53" ht="16.5" customHeight="1">
      <c r="AV57" s="50" t="s">
        <v>136</v>
      </c>
      <c r="AW57" s="57" t="s">
        <v>135</v>
      </c>
      <c r="AX57" s="57" t="s">
        <v>322</v>
      </c>
      <c r="AZ57" s="53">
        <v>56</v>
      </c>
      <c r="BA57" s="51">
        <v>6</v>
      </c>
    </row>
    <row r="58" spans="1:53" ht="16.5" customHeight="1">
      <c r="AV58" s="50" t="s">
        <v>137</v>
      </c>
      <c r="AW58" s="57" t="s">
        <v>138</v>
      </c>
      <c r="AX58" s="57" t="s">
        <v>323</v>
      </c>
      <c r="AZ58" s="51">
        <v>57</v>
      </c>
      <c r="BA58" s="51">
        <v>6</v>
      </c>
    </row>
    <row r="59" spans="1:53" ht="16.5" customHeight="1">
      <c r="AV59" s="50" t="s">
        <v>139</v>
      </c>
      <c r="AW59" s="57" t="s">
        <v>138</v>
      </c>
      <c r="AX59" s="57" t="s">
        <v>324</v>
      </c>
      <c r="AZ59" s="53">
        <v>58</v>
      </c>
      <c r="BA59" s="51">
        <v>6</v>
      </c>
    </row>
    <row r="60" spans="1:53" ht="16.5" customHeight="1">
      <c r="AV60" s="50" t="s">
        <v>140</v>
      </c>
      <c r="AW60" s="57" t="s">
        <v>141</v>
      </c>
      <c r="AX60" s="57" t="s">
        <v>325</v>
      </c>
      <c r="AZ60" s="51">
        <v>59</v>
      </c>
      <c r="BA60" s="51">
        <v>6</v>
      </c>
    </row>
    <row r="61" spans="1:53" ht="16.5" customHeight="1">
      <c r="AV61" s="50" t="s">
        <v>142</v>
      </c>
      <c r="AW61" s="57" t="s">
        <v>141</v>
      </c>
      <c r="AX61" s="57" t="s">
        <v>326</v>
      </c>
      <c r="AZ61" s="53">
        <v>60</v>
      </c>
      <c r="BA61" s="51">
        <v>6</v>
      </c>
    </row>
    <row r="62" spans="1:53" ht="16.5" customHeight="1">
      <c r="AV62" s="50" t="s">
        <v>253</v>
      </c>
      <c r="AW62" s="57" t="s">
        <v>141</v>
      </c>
      <c r="AX62" s="57" t="s">
        <v>327</v>
      </c>
      <c r="AZ62" s="51">
        <v>61</v>
      </c>
      <c r="BA62" s="51">
        <v>6</v>
      </c>
    </row>
    <row r="63" spans="1:53" ht="16.5" customHeight="1">
      <c r="AV63" s="50" t="s">
        <v>254</v>
      </c>
      <c r="AW63" s="57" t="s">
        <v>141</v>
      </c>
      <c r="AX63" s="57" t="s">
        <v>328</v>
      </c>
      <c r="AZ63" s="53">
        <v>62</v>
      </c>
      <c r="BA63" s="51">
        <v>6</v>
      </c>
    </row>
    <row r="64" spans="1:53" ht="16.5" customHeight="1">
      <c r="AV64" s="50" t="s">
        <v>143</v>
      </c>
      <c r="AW64" s="57" t="s">
        <v>144</v>
      </c>
      <c r="AX64" s="57" t="s">
        <v>329</v>
      </c>
      <c r="AZ64" s="51">
        <v>63</v>
      </c>
      <c r="BA64" s="51">
        <v>6</v>
      </c>
    </row>
    <row r="65" spans="48:53" ht="16.5" customHeight="1">
      <c r="AV65" s="50" t="s">
        <v>145</v>
      </c>
      <c r="AW65" s="57" t="s">
        <v>146</v>
      </c>
      <c r="AX65" s="57" t="s">
        <v>330</v>
      </c>
      <c r="AZ65" s="53">
        <v>64</v>
      </c>
      <c r="BA65" s="51">
        <v>6</v>
      </c>
    </row>
    <row r="66" spans="48:53" ht="16.5" customHeight="1">
      <c r="AV66" s="50" t="s">
        <v>147</v>
      </c>
      <c r="AW66" s="57" t="s">
        <v>148</v>
      </c>
      <c r="AX66" s="57" t="s">
        <v>331</v>
      </c>
      <c r="AZ66" s="51">
        <v>65</v>
      </c>
      <c r="BA66" s="51">
        <v>6</v>
      </c>
    </row>
    <row r="67" spans="48:53" ht="16.5" customHeight="1">
      <c r="AV67" s="50" t="s">
        <v>149</v>
      </c>
      <c r="AW67" s="57" t="s">
        <v>150</v>
      </c>
      <c r="AX67" s="57" t="s">
        <v>332</v>
      </c>
      <c r="AZ67" s="53">
        <v>66</v>
      </c>
      <c r="BA67" s="51">
        <v>6</v>
      </c>
    </row>
    <row r="68" spans="48:53" ht="16.5" customHeight="1">
      <c r="AV68" s="50" t="s">
        <v>151</v>
      </c>
      <c r="AW68" s="57" t="s">
        <v>150</v>
      </c>
      <c r="AX68" s="57" t="s">
        <v>333</v>
      </c>
      <c r="AZ68" s="51">
        <v>67</v>
      </c>
      <c r="BA68" s="51">
        <v>6</v>
      </c>
    </row>
    <row r="69" spans="48:53" ht="16.5" customHeight="1">
      <c r="AV69" s="50" t="s">
        <v>152</v>
      </c>
      <c r="AW69" s="57" t="s">
        <v>153</v>
      </c>
      <c r="AX69" s="57" t="s">
        <v>334</v>
      </c>
      <c r="AZ69" s="53">
        <v>68</v>
      </c>
      <c r="BA69" s="51">
        <v>6</v>
      </c>
    </row>
    <row r="70" spans="48:53" ht="16.5" customHeight="1">
      <c r="AV70" s="50" t="s">
        <v>154</v>
      </c>
      <c r="AW70" s="57" t="s">
        <v>153</v>
      </c>
      <c r="AX70" s="57" t="s">
        <v>335</v>
      </c>
      <c r="AZ70" s="51">
        <v>69</v>
      </c>
      <c r="BA70" s="51">
        <v>6</v>
      </c>
    </row>
    <row r="71" spans="48:53" ht="16.5" customHeight="1">
      <c r="AV71" s="50" t="s">
        <v>155</v>
      </c>
      <c r="AW71" s="57" t="s">
        <v>153</v>
      </c>
      <c r="AX71" s="57" t="s">
        <v>336</v>
      </c>
      <c r="AZ71" s="53">
        <v>70</v>
      </c>
      <c r="BA71" s="51">
        <v>6</v>
      </c>
    </row>
    <row r="72" spans="48:53" ht="16.5" customHeight="1">
      <c r="AV72" s="50" t="s">
        <v>156</v>
      </c>
      <c r="AW72" s="57" t="s">
        <v>157</v>
      </c>
      <c r="AX72" s="57" t="s">
        <v>157</v>
      </c>
      <c r="AZ72" s="51">
        <v>71</v>
      </c>
      <c r="BA72" s="51">
        <v>6</v>
      </c>
    </row>
    <row r="73" spans="48:53" ht="16.5" customHeight="1">
      <c r="AV73" s="50" t="s">
        <v>158</v>
      </c>
      <c r="AW73" s="57" t="s">
        <v>159</v>
      </c>
      <c r="AX73" s="57" t="s">
        <v>337</v>
      </c>
      <c r="AZ73" s="53">
        <v>72</v>
      </c>
      <c r="BA73" s="51">
        <v>6</v>
      </c>
    </row>
    <row r="74" spans="48:53" ht="16.5" customHeight="1">
      <c r="AV74" s="50" t="s">
        <v>160</v>
      </c>
      <c r="AW74" s="57" t="s">
        <v>161</v>
      </c>
      <c r="AX74" s="57" t="s">
        <v>161</v>
      </c>
      <c r="AZ74" s="51">
        <v>73</v>
      </c>
      <c r="BA74" s="51">
        <v>6</v>
      </c>
    </row>
    <row r="75" spans="48:53" ht="16.5" customHeight="1">
      <c r="AV75" s="50" t="s">
        <v>162</v>
      </c>
      <c r="AW75" s="57" t="s">
        <v>163</v>
      </c>
      <c r="AX75" s="57" t="s">
        <v>338</v>
      </c>
      <c r="AZ75" s="53">
        <v>74</v>
      </c>
      <c r="BA75" s="51">
        <v>6</v>
      </c>
    </row>
    <row r="76" spans="48:53" ht="16.5" customHeight="1">
      <c r="AV76" s="50" t="s">
        <v>164</v>
      </c>
      <c r="AW76" s="57" t="s">
        <v>163</v>
      </c>
      <c r="AX76" s="57" t="s">
        <v>339</v>
      </c>
      <c r="AZ76" s="51">
        <v>75</v>
      </c>
      <c r="BA76" s="51">
        <v>6</v>
      </c>
    </row>
    <row r="77" spans="48:53" ht="16.5" customHeight="1">
      <c r="AV77" s="50" t="s">
        <v>165</v>
      </c>
      <c r="AW77" s="57" t="s">
        <v>163</v>
      </c>
      <c r="AX77" s="57" t="s">
        <v>340</v>
      </c>
      <c r="AZ77" s="53">
        <v>76</v>
      </c>
      <c r="BA77" s="51">
        <v>6</v>
      </c>
    </row>
    <row r="78" spans="48:53" ht="16.5" customHeight="1">
      <c r="AV78" s="50" t="s">
        <v>166</v>
      </c>
      <c r="AW78" s="57" t="s">
        <v>163</v>
      </c>
      <c r="AX78" s="57" t="s">
        <v>341</v>
      </c>
      <c r="AZ78" s="51">
        <v>77</v>
      </c>
      <c r="BA78" s="51">
        <v>6</v>
      </c>
    </row>
    <row r="79" spans="48:53" ht="16.5" customHeight="1">
      <c r="AV79" s="50" t="s">
        <v>167</v>
      </c>
      <c r="AW79" s="57" t="s">
        <v>163</v>
      </c>
      <c r="AX79" s="57" t="s">
        <v>342</v>
      </c>
      <c r="AZ79" s="53">
        <v>78</v>
      </c>
      <c r="BA79" s="51">
        <v>6</v>
      </c>
    </row>
    <row r="80" spans="48:53" ht="16.5" customHeight="1">
      <c r="AV80" s="50" t="s">
        <v>168</v>
      </c>
      <c r="AW80" s="57" t="s">
        <v>169</v>
      </c>
      <c r="AX80" s="57" t="s">
        <v>343</v>
      </c>
      <c r="AZ80" s="51">
        <v>79</v>
      </c>
      <c r="BA80" s="51">
        <v>6</v>
      </c>
    </row>
    <row r="81" spans="48:53" ht="16.5" customHeight="1">
      <c r="AV81" s="50" t="s">
        <v>170</v>
      </c>
      <c r="AW81" s="57" t="s">
        <v>169</v>
      </c>
      <c r="AX81" s="57" t="s">
        <v>169</v>
      </c>
      <c r="AZ81" s="53">
        <v>80</v>
      </c>
      <c r="BA81" s="51">
        <v>6</v>
      </c>
    </row>
    <row r="82" spans="48:53" ht="16.5" customHeight="1">
      <c r="AV82" s="50" t="s">
        <v>171</v>
      </c>
      <c r="AW82" s="57" t="s">
        <v>172</v>
      </c>
      <c r="AX82" s="57" t="s">
        <v>344</v>
      </c>
      <c r="AZ82" s="51">
        <v>81</v>
      </c>
      <c r="BA82" s="51">
        <v>6</v>
      </c>
    </row>
    <row r="83" spans="48:53" ht="16.5" customHeight="1">
      <c r="AV83" s="50" t="s">
        <v>173</v>
      </c>
      <c r="AW83" s="57" t="s">
        <v>174</v>
      </c>
      <c r="AX83" s="57" t="s">
        <v>345</v>
      </c>
      <c r="AZ83" s="53">
        <v>82</v>
      </c>
      <c r="BA83" s="51">
        <v>6</v>
      </c>
    </row>
    <row r="84" spans="48:53" ht="16.5" customHeight="1">
      <c r="AV84" s="50" t="s">
        <v>270</v>
      </c>
      <c r="AW84" s="57" t="s">
        <v>174</v>
      </c>
      <c r="AX84" s="57" t="s">
        <v>346</v>
      </c>
      <c r="AZ84" s="51">
        <v>83</v>
      </c>
      <c r="BA84" s="51">
        <v>6</v>
      </c>
    </row>
    <row r="85" spans="48:53" ht="16.5" customHeight="1">
      <c r="AV85" s="50" t="s">
        <v>175</v>
      </c>
      <c r="AW85" s="57" t="s">
        <v>176</v>
      </c>
      <c r="AX85" s="57" t="s">
        <v>347</v>
      </c>
      <c r="AZ85" s="53">
        <v>84</v>
      </c>
      <c r="BA85" s="51">
        <v>6</v>
      </c>
    </row>
    <row r="86" spans="48:53" ht="16.5" customHeight="1">
      <c r="AV86" s="50" t="s">
        <v>177</v>
      </c>
      <c r="AW86" s="57" t="s">
        <v>178</v>
      </c>
      <c r="AX86" s="57" t="s">
        <v>348</v>
      </c>
      <c r="AZ86" s="51">
        <v>85</v>
      </c>
      <c r="BA86" s="51">
        <v>6</v>
      </c>
    </row>
    <row r="87" spans="48:53" ht="16.5" customHeight="1">
      <c r="AV87" s="50" t="s">
        <v>179</v>
      </c>
      <c r="AW87" s="57" t="s">
        <v>178</v>
      </c>
      <c r="AX87" s="57" t="s">
        <v>349</v>
      </c>
      <c r="AZ87" s="53">
        <v>86</v>
      </c>
      <c r="BA87" s="51">
        <v>6</v>
      </c>
    </row>
    <row r="88" spans="48:53" ht="16.5" customHeight="1">
      <c r="AV88" s="50" t="s">
        <v>180</v>
      </c>
      <c r="AW88" s="57" t="s">
        <v>178</v>
      </c>
      <c r="AX88" s="57" t="s">
        <v>350</v>
      </c>
      <c r="AZ88" s="51">
        <v>87</v>
      </c>
      <c r="BA88" s="51">
        <v>6</v>
      </c>
    </row>
    <row r="89" spans="48:53" ht="16.5" customHeight="1">
      <c r="AV89" s="50" t="s">
        <v>181</v>
      </c>
      <c r="AW89" s="57" t="s">
        <v>178</v>
      </c>
      <c r="AX89" s="57" t="s">
        <v>351</v>
      </c>
      <c r="AZ89" s="53">
        <v>88</v>
      </c>
      <c r="BA89" s="51">
        <v>6</v>
      </c>
    </row>
    <row r="90" spans="48:53" ht="16.5" customHeight="1">
      <c r="AV90" s="50" t="s">
        <v>182</v>
      </c>
      <c r="AW90" s="57" t="s">
        <v>183</v>
      </c>
      <c r="AX90" s="57" t="s">
        <v>352</v>
      </c>
      <c r="AZ90" s="51">
        <v>89</v>
      </c>
      <c r="BA90" s="51">
        <v>6</v>
      </c>
    </row>
    <row r="91" spans="48:53" ht="16.5" customHeight="1">
      <c r="AV91" s="50" t="s">
        <v>184</v>
      </c>
      <c r="AW91" s="57" t="s">
        <v>185</v>
      </c>
      <c r="AX91" s="57" t="s">
        <v>353</v>
      </c>
      <c r="AZ91" s="53">
        <v>90</v>
      </c>
      <c r="BA91" s="51">
        <v>6</v>
      </c>
    </row>
    <row r="92" spans="48:53" ht="16.5" customHeight="1">
      <c r="AV92" s="50" t="s">
        <v>186</v>
      </c>
      <c r="AW92" s="57" t="s">
        <v>185</v>
      </c>
      <c r="AX92" s="57" t="s">
        <v>354</v>
      </c>
      <c r="AZ92" s="53">
        <v>91</v>
      </c>
      <c r="BA92" s="51">
        <v>6</v>
      </c>
    </row>
    <row r="93" spans="48:53" ht="16.5" customHeight="1">
      <c r="AV93" s="50" t="s">
        <v>187</v>
      </c>
      <c r="AW93" s="57" t="s">
        <v>185</v>
      </c>
      <c r="AX93" s="57" t="s">
        <v>355</v>
      </c>
      <c r="AZ93" s="53">
        <v>92</v>
      </c>
      <c r="BA93" s="51">
        <v>6</v>
      </c>
    </row>
    <row r="94" spans="48:53" ht="16.5" customHeight="1">
      <c r="AV94" s="50" t="s">
        <v>188</v>
      </c>
      <c r="AW94" s="57" t="s">
        <v>185</v>
      </c>
      <c r="AX94" s="57" t="s">
        <v>356</v>
      </c>
      <c r="AZ94" s="51">
        <v>93</v>
      </c>
      <c r="BA94" s="51">
        <v>6</v>
      </c>
    </row>
    <row r="95" spans="48:53" ht="16.5" customHeight="1">
      <c r="AV95" s="50" t="s">
        <v>189</v>
      </c>
      <c r="AW95" s="57" t="s">
        <v>190</v>
      </c>
      <c r="AX95" s="57" t="s">
        <v>191</v>
      </c>
      <c r="AZ95" s="53">
        <v>94</v>
      </c>
      <c r="BA95" s="51">
        <v>6</v>
      </c>
    </row>
    <row r="96" spans="48:53" ht="16.5" customHeight="1">
      <c r="AV96" s="50" t="s">
        <v>192</v>
      </c>
      <c r="AW96" s="57" t="s">
        <v>190</v>
      </c>
      <c r="AX96" s="57" t="s">
        <v>193</v>
      </c>
      <c r="AZ96" s="53">
        <v>95</v>
      </c>
      <c r="BA96" s="51">
        <v>6</v>
      </c>
    </row>
    <row r="97" spans="48:53" ht="16.5" customHeight="1">
      <c r="AV97" s="50" t="s">
        <v>194</v>
      </c>
      <c r="AW97" s="57" t="s">
        <v>195</v>
      </c>
      <c r="AX97" s="57" t="s">
        <v>195</v>
      </c>
      <c r="AZ97" s="53">
        <v>96</v>
      </c>
      <c r="BA97" s="51">
        <v>6</v>
      </c>
    </row>
    <row r="98" spans="48:53" ht="16.5" customHeight="1">
      <c r="AV98" s="50" t="s">
        <v>196</v>
      </c>
      <c r="AW98" s="57" t="s">
        <v>197</v>
      </c>
      <c r="AX98" s="57" t="s">
        <v>357</v>
      </c>
      <c r="AZ98" s="51">
        <v>97</v>
      </c>
      <c r="BA98" s="51">
        <v>6</v>
      </c>
    </row>
    <row r="99" spans="48:53" ht="16.5" customHeight="1">
      <c r="AV99" s="50" t="s">
        <v>198</v>
      </c>
      <c r="AW99" s="57" t="s">
        <v>197</v>
      </c>
      <c r="AX99" s="57" t="s">
        <v>358</v>
      </c>
      <c r="AZ99" s="53">
        <v>98</v>
      </c>
      <c r="BA99" s="51">
        <v>6</v>
      </c>
    </row>
    <row r="100" spans="48:53" ht="16.5" customHeight="1">
      <c r="AV100" s="50" t="s">
        <v>199</v>
      </c>
      <c r="AW100" s="57" t="s">
        <v>197</v>
      </c>
      <c r="AX100" s="57" t="s">
        <v>359</v>
      </c>
      <c r="AZ100" s="53">
        <v>99</v>
      </c>
      <c r="BA100" s="51">
        <v>6</v>
      </c>
    </row>
    <row r="101" spans="48:53" ht="16.5" customHeight="1">
      <c r="AV101" s="50" t="s">
        <v>200</v>
      </c>
      <c r="AW101" s="57" t="s">
        <v>201</v>
      </c>
      <c r="AX101" s="57" t="s">
        <v>360</v>
      </c>
      <c r="AZ101" s="53">
        <v>100</v>
      </c>
      <c r="BA101" s="51">
        <v>6</v>
      </c>
    </row>
    <row r="102" spans="48:53" ht="16.5" customHeight="1">
      <c r="AV102" s="58" t="s">
        <v>255</v>
      </c>
      <c r="AW102" s="59" t="s">
        <v>259</v>
      </c>
      <c r="AX102" s="56" t="s">
        <v>260</v>
      </c>
      <c r="AZ102" s="51">
        <v>101</v>
      </c>
      <c r="BA102" s="51">
        <v>6</v>
      </c>
    </row>
    <row r="103" spans="48:53" ht="16.5" customHeight="1">
      <c r="AV103" s="58" t="s">
        <v>256</v>
      </c>
      <c r="AW103" s="59" t="s">
        <v>259</v>
      </c>
      <c r="AX103" s="56" t="s">
        <v>261</v>
      </c>
      <c r="AZ103" s="53">
        <v>102</v>
      </c>
      <c r="BA103" s="51">
        <v>6</v>
      </c>
    </row>
    <row r="104" spans="48:53" ht="16.5" customHeight="1">
      <c r="AV104" s="58" t="s">
        <v>257</v>
      </c>
      <c r="AW104" s="59" t="s">
        <v>259</v>
      </c>
      <c r="AX104" s="56" t="s">
        <v>262</v>
      </c>
      <c r="AZ104" s="53">
        <v>103</v>
      </c>
      <c r="BA104" s="51">
        <v>10</v>
      </c>
    </row>
    <row r="105" spans="48:53" ht="16.5" customHeight="1">
      <c r="AV105" s="58" t="s">
        <v>258</v>
      </c>
      <c r="AW105" s="59" t="s">
        <v>259</v>
      </c>
      <c r="AX105" s="56" t="s">
        <v>263</v>
      </c>
      <c r="AZ105" s="53">
        <v>104</v>
      </c>
      <c r="BA105" s="51">
        <v>10</v>
      </c>
    </row>
    <row r="106" spans="48:53" ht="16.5" customHeight="1">
      <c r="AW106" s="59"/>
      <c r="AX106" s="59"/>
      <c r="AZ106" s="51">
        <v>105</v>
      </c>
      <c r="BA106" s="51">
        <v>10</v>
      </c>
    </row>
    <row r="107" spans="48:53" ht="16.5" customHeight="1">
      <c r="AW107" s="59"/>
      <c r="AX107" s="59"/>
      <c r="AZ107" s="53">
        <v>106</v>
      </c>
      <c r="BA107" s="51">
        <v>10</v>
      </c>
    </row>
    <row r="108" spans="48:53" ht="16.5" customHeight="1">
      <c r="AW108" s="59"/>
      <c r="AX108" s="59"/>
      <c r="AZ108" s="53">
        <v>107</v>
      </c>
      <c r="BA108" s="51">
        <v>10</v>
      </c>
    </row>
    <row r="109" spans="48:53" ht="16.5" customHeight="1">
      <c r="AW109" s="59"/>
      <c r="AX109" s="59"/>
      <c r="AZ109" s="53">
        <v>108</v>
      </c>
      <c r="BA109" s="51">
        <v>10</v>
      </c>
    </row>
    <row r="110" spans="48:53" ht="16.5" customHeight="1">
      <c r="AW110" s="59"/>
      <c r="AX110" s="59"/>
      <c r="AZ110" s="51">
        <v>109</v>
      </c>
      <c r="BA110" s="51">
        <v>10</v>
      </c>
    </row>
    <row r="111" spans="48:53" ht="16.5" customHeight="1">
      <c r="AW111" s="59"/>
      <c r="AX111" s="59"/>
      <c r="AZ111" s="53">
        <v>110</v>
      </c>
      <c r="BA111" s="51">
        <v>10</v>
      </c>
    </row>
    <row r="112" spans="48:53" ht="16.5" customHeight="1">
      <c r="AW112" s="59"/>
      <c r="AX112" s="59"/>
      <c r="AZ112" s="53">
        <v>111</v>
      </c>
      <c r="BA112" s="51">
        <v>10</v>
      </c>
    </row>
    <row r="113" spans="48:53" ht="16.5" customHeight="1">
      <c r="AZ113" s="53">
        <v>112</v>
      </c>
      <c r="BA113" s="51">
        <v>10</v>
      </c>
    </row>
    <row r="114" spans="48:53" ht="16.5" customHeight="1">
      <c r="AV114" s="60"/>
      <c r="AW114" s="60"/>
      <c r="AX114" s="60"/>
      <c r="AZ114" s="51">
        <v>113</v>
      </c>
      <c r="BA114" s="51">
        <v>10</v>
      </c>
    </row>
    <row r="115" spans="48:53" ht="16.5" customHeight="1">
      <c r="AV115" s="60"/>
      <c r="AW115" s="60"/>
      <c r="AX115" s="60"/>
      <c r="AZ115" s="53">
        <v>114</v>
      </c>
      <c r="BA115" s="51">
        <v>10</v>
      </c>
    </row>
    <row r="116" spans="48:53" ht="16.5" customHeight="1">
      <c r="AV116" s="60"/>
      <c r="AW116" s="60"/>
      <c r="AX116" s="60"/>
      <c r="AZ116" s="53">
        <v>115</v>
      </c>
      <c r="BA116" s="51">
        <v>10</v>
      </c>
    </row>
    <row r="117" spans="48:53" ht="16.5" customHeight="1">
      <c r="AV117" s="60"/>
      <c r="AW117" s="60"/>
      <c r="AX117" s="60"/>
      <c r="AZ117" s="53">
        <v>116</v>
      </c>
      <c r="BA117" s="51">
        <v>10</v>
      </c>
    </row>
    <row r="118" spans="48:53" ht="16.5" customHeight="1">
      <c r="AV118" s="60"/>
      <c r="AW118" s="60"/>
      <c r="AX118" s="60"/>
      <c r="AZ118" s="51">
        <v>117</v>
      </c>
      <c r="BA118" s="51">
        <v>10</v>
      </c>
    </row>
    <row r="119" spans="48:53" ht="16.5" customHeight="1">
      <c r="AV119" s="60"/>
      <c r="AW119" s="60"/>
      <c r="AX119" s="60"/>
      <c r="AZ119" s="53">
        <v>118</v>
      </c>
      <c r="BA119" s="51">
        <v>10</v>
      </c>
    </row>
    <row r="120" spans="48:53" ht="16.5" customHeight="1">
      <c r="AZ120" s="53">
        <v>119</v>
      </c>
      <c r="BA120" s="51">
        <v>10</v>
      </c>
    </row>
    <row r="121" spans="48:53" ht="16.5" customHeight="1">
      <c r="AZ121" s="53">
        <v>120</v>
      </c>
      <c r="BA121" s="51">
        <v>10</v>
      </c>
    </row>
    <row r="122" spans="48:53" ht="16.5" customHeight="1">
      <c r="AZ122" s="51">
        <v>121</v>
      </c>
      <c r="BA122" s="51">
        <v>10</v>
      </c>
    </row>
    <row r="123" spans="48:53" ht="16.5" customHeight="1">
      <c r="AZ123" s="53">
        <v>122</v>
      </c>
      <c r="BA123" s="51">
        <v>10</v>
      </c>
    </row>
    <row r="124" spans="48:53" ht="16.5" customHeight="1">
      <c r="AZ124" s="53">
        <v>123</v>
      </c>
      <c r="BA124" s="51">
        <v>10</v>
      </c>
    </row>
    <row r="125" spans="48:53" ht="16.5" customHeight="1">
      <c r="AZ125" s="53">
        <v>124</v>
      </c>
      <c r="BA125" s="51">
        <v>10</v>
      </c>
    </row>
    <row r="126" spans="48:53" ht="16.5" customHeight="1">
      <c r="AZ126" s="51">
        <v>125</v>
      </c>
      <c r="BA126" s="51">
        <v>10</v>
      </c>
    </row>
    <row r="127" spans="48:53" ht="16.5" customHeight="1">
      <c r="AZ127" s="53">
        <v>126</v>
      </c>
      <c r="BA127" s="51">
        <v>10</v>
      </c>
    </row>
    <row r="128" spans="48:53" ht="16.5" customHeight="1">
      <c r="AZ128" s="53">
        <v>127</v>
      </c>
      <c r="BA128" s="51">
        <v>10</v>
      </c>
    </row>
    <row r="129" spans="52:53" ht="16.5" customHeight="1">
      <c r="AZ129" s="53">
        <v>128</v>
      </c>
      <c r="BA129" s="51">
        <v>10</v>
      </c>
    </row>
    <row r="130" spans="52:53" ht="16.5" customHeight="1">
      <c r="AZ130" s="51">
        <v>129</v>
      </c>
      <c r="BA130" s="51">
        <v>10</v>
      </c>
    </row>
    <row r="131" spans="52:53" ht="16.5" customHeight="1">
      <c r="AZ131" s="53">
        <v>130</v>
      </c>
      <c r="BA131" s="51">
        <v>10</v>
      </c>
    </row>
    <row r="132" spans="52:53" ht="16.5" customHeight="1">
      <c r="AZ132" s="53">
        <v>131</v>
      </c>
      <c r="BA132" s="51">
        <v>10</v>
      </c>
    </row>
    <row r="133" spans="52:53" ht="16.5" customHeight="1">
      <c r="AZ133" s="53">
        <v>132</v>
      </c>
      <c r="BA133" s="51">
        <v>10</v>
      </c>
    </row>
    <row r="134" spans="52:53" ht="16.5" customHeight="1">
      <c r="AZ134" s="51">
        <v>133</v>
      </c>
      <c r="BA134" s="51">
        <v>10</v>
      </c>
    </row>
    <row r="135" spans="52:53" ht="16.5" customHeight="1">
      <c r="AZ135" s="53">
        <v>134</v>
      </c>
      <c r="BA135" s="51">
        <v>10</v>
      </c>
    </row>
    <row r="136" spans="52:53" ht="16.5" customHeight="1">
      <c r="AZ136" s="53">
        <v>135</v>
      </c>
      <c r="BA136" s="51">
        <v>10</v>
      </c>
    </row>
    <row r="137" spans="52:53" ht="16.5" customHeight="1">
      <c r="AZ137" s="53">
        <v>136</v>
      </c>
      <c r="BA137" s="51">
        <v>10</v>
      </c>
    </row>
    <row r="138" spans="52:53" ht="16.5" customHeight="1">
      <c r="AZ138" s="51">
        <v>137</v>
      </c>
      <c r="BA138" s="51">
        <v>10</v>
      </c>
    </row>
    <row r="139" spans="52:53" ht="16.5" customHeight="1">
      <c r="AZ139" s="53">
        <v>138</v>
      </c>
      <c r="BA139" s="51">
        <v>10</v>
      </c>
    </row>
    <row r="140" spans="52:53" ht="16.5" customHeight="1">
      <c r="AZ140" s="53">
        <v>139</v>
      </c>
      <c r="BA140" s="51">
        <v>10</v>
      </c>
    </row>
    <row r="141" spans="52:53" ht="16.5" customHeight="1">
      <c r="AZ141" s="53">
        <v>140</v>
      </c>
      <c r="BA141" s="51">
        <v>10</v>
      </c>
    </row>
    <row r="142" spans="52:53" ht="16.5" customHeight="1">
      <c r="AZ142" s="51">
        <v>141</v>
      </c>
      <c r="BA142" s="51">
        <v>10</v>
      </c>
    </row>
    <row r="143" spans="52:53" ht="16.5" customHeight="1">
      <c r="AZ143" s="53">
        <v>142</v>
      </c>
      <c r="BA143" s="51">
        <v>10</v>
      </c>
    </row>
    <row r="144" spans="52:53" ht="16.5" customHeight="1">
      <c r="AZ144" s="53">
        <v>143</v>
      </c>
      <c r="BA144" s="51">
        <v>10</v>
      </c>
    </row>
    <row r="145" spans="52:53" ht="16.5" customHeight="1">
      <c r="AZ145" s="53">
        <v>144</v>
      </c>
      <c r="BA145" s="51">
        <v>10</v>
      </c>
    </row>
    <row r="146" spans="52:53" ht="16.5" customHeight="1">
      <c r="AZ146" s="51">
        <v>145</v>
      </c>
      <c r="BA146" s="51">
        <v>10</v>
      </c>
    </row>
    <row r="147" spans="52:53" ht="16.5" customHeight="1">
      <c r="AZ147" s="53">
        <v>146</v>
      </c>
      <c r="BA147" s="51">
        <v>10</v>
      </c>
    </row>
    <row r="148" spans="52:53" ht="16.5" customHeight="1">
      <c r="AZ148" s="53">
        <v>147</v>
      </c>
      <c r="BA148" s="51">
        <v>10</v>
      </c>
    </row>
    <row r="149" spans="52:53" ht="16.5" customHeight="1">
      <c r="AZ149" s="53">
        <v>148</v>
      </c>
      <c r="BA149" s="51">
        <v>10</v>
      </c>
    </row>
    <row r="150" spans="52:53" ht="16.5" customHeight="1">
      <c r="AZ150" s="51">
        <v>149</v>
      </c>
      <c r="BA150" s="51">
        <v>10</v>
      </c>
    </row>
    <row r="151" spans="52:53" ht="16.5" customHeight="1">
      <c r="AZ151" s="53">
        <v>150</v>
      </c>
      <c r="BA151" s="51">
        <v>10</v>
      </c>
    </row>
    <row r="152" spans="52:53" ht="16.5" customHeight="1">
      <c r="AZ152" s="53">
        <v>151</v>
      </c>
      <c r="BA152" s="51">
        <v>10</v>
      </c>
    </row>
    <row r="153" spans="52:53" ht="16.5" customHeight="1">
      <c r="AZ153" s="53">
        <v>152</v>
      </c>
      <c r="BA153" s="51">
        <v>10</v>
      </c>
    </row>
    <row r="154" spans="52:53" ht="16.5" customHeight="1">
      <c r="AZ154" s="51">
        <v>153</v>
      </c>
      <c r="BA154" s="51">
        <v>10</v>
      </c>
    </row>
    <row r="155" spans="52:53" ht="16.5" customHeight="1">
      <c r="AZ155" s="53">
        <v>154</v>
      </c>
      <c r="BA155" s="51">
        <v>10</v>
      </c>
    </row>
    <row r="156" spans="52:53" ht="16.5" customHeight="1">
      <c r="AZ156" s="53">
        <v>155</v>
      </c>
      <c r="BA156" s="51">
        <v>10</v>
      </c>
    </row>
    <row r="157" spans="52:53" ht="16.5" customHeight="1">
      <c r="AZ157" s="53">
        <v>156</v>
      </c>
      <c r="BA157" s="51">
        <v>10</v>
      </c>
    </row>
    <row r="158" spans="52:53" ht="16.5" customHeight="1">
      <c r="AZ158" s="51">
        <v>157</v>
      </c>
      <c r="BA158" s="51">
        <v>10</v>
      </c>
    </row>
    <row r="159" spans="52:53" ht="16.5" customHeight="1">
      <c r="AZ159" s="53">
        <v>158</v>
      </c>
      <c r="BA159" s="51">
        <v>10</v>
      </c>
    </row>
    <row r="160" spans="52:53" ht="16.5" customHeight="1">
      <c r="AZ160" s="53">
        <v>159</v>
      </c>
      <c r="BA160" s="51">
        <v>10</v>
      </c>
    </row>
    <row r="161" spans="52:53" ht="16.5" customHeight="1">
      <c r="AZ161" s="53">
        <v>160</v>
      </c>
      <c r="BA161" s="51">
        <v>10</v>
      </c>
    </row>
    <row r="162" spans="52:53" ht="16.5" customHeight="1">
      <c r="AZ162" s="51">
        <v>161</v>
      </c>
      <c r="BA162" s="51">
        <v>10</v>
      </c>
    </row>
    <row r="163" spans="52:53" ht="16.5" customHeight="1">
      <c r="AZ163" s="53">
        <v>162</v>
      </c>
      <c r="BA163" s="51">
        <v>10</v>
      </c>
    </row>
    <row r="164" spans="52:53" ht="16.5" customHeight="1">
      <c r="AZ164" s="53">
        <v>163</v>
      </c>
      <c r="BA164" s="51">
        <v>10</v>
      </c>
    </row>
    <row r="165" spans="52:53" ht="16.5" customHeight="1">
      <c r="AZ165" s="53">
        <v>164</v>
      </c>
      <c r="BA165" s="51">
        <v>10</v>
      </c>
    </row>
    <row r="166" spans="52:53" ht="16.5" customHeight="1">
      <c r="AZ166" s="51">
        <v>165</v>
      </c>
      <c r="BA166" s="51">
        <v>10</v>
      </c>
    </row>
    <row r="167" spans="52:53" ht="16.5" customHeight="1">
      <c r="AZ167" s="53">
        <v>166</v>
      </c>
      <c r="BA167" s="51">
        <v>10</v>
      </c>
    </row>
    <row r="168" spans="52:53" ht="16.5" customHeight="1">
      <c r="AZ168" s="53">
        <v>167</v>
      </c>
      <c r="BA168" s="51">
        <v>10</v>
      </c>
    </row>
    <row r="169" spans="52:53" ht="16.5" customHeight="1">
      <c r="AZ169" s="53">
        <v>168</v>
      </c>
      <c r="BA169" s="51">
        <v>10</v>
      </c>
    </row>
    <row r="170" spans="52:53" ht="16.5" customHeight="1">
      <c r="AZ170" s="51">
        <v>169</v>
      </c>
      <c r="BA170" s="51">
        <v>10</v>
      </c>
    </row>
    <row r="171" spans="52:53" ht="16.5" customHeight="1">
      <c r="AZ171" s="53">
        <v>170</v>
      </c>
      <c r="BA171" s="51">
        <v>10</v>
      </c>
    </row>
    <row r="172" spans="52:53" ht="16.5" customHeight="1">
      <c r="AZ172" s="53">
        <v>171</v>
      </c>
      <c r="BA172" s="51">
        <v>10</v>
      </c>
    </row>
    <row r="173" spans="52:53" ht="16.5" customHeight="1">
      <c r="AZ173" s="53">
        <v>172</v>
      </c>
      <c r="BA173" s="51">
        <v>10</v>
      </c>
    </row>
    <row r="174" spans="52:53" ht="16.5" customHeight="1">
      <c r="AZ174" s="51">
        <v>173</v>
      </c>
      <c r="BA174" s="51">
        <v>10</v>
      </c>
    </row>
    <row r="175" spans="52:53" ht="16.5" customHeight="1">
      <c r="AZ175" s="53">
        <v>174</v>
      </c>
      <c r="BA175" s="51">
        <v>10</v>
      </c>
    </row>
    <row r="176" spans="52:53" ht="16.5" customHeight="1">
      <c r="AZ176" s="53">
        <v>175</v>
      </c>
      <c r="BA176" s="51">
        <v>10</v>
      </c>
    </row>
    <row r="177" spans="52:53" ht="16.5" customHeight="1">
      <c r="AZ177" s="53">
        <v>176</v>
      </c>
      <c r="BA177" s="51">
        <v>10</v>
      </c>
    </row>
    <row r="178" spans="52:53" ht="16.5" customHeight="1">
      <c r="AZ178" s="51">
        <v>177</v>
      </c>
      <c r="BA178" s="51">
        <v>10</v>
      </c>
    </row>
    <row r="179" spans="52:53" ht="16.5" customHeight="1">
      <c r="AZ179" s="53">
        <v>178</v>
      </c>
      <c r="BA179" s="51">
        <v>10</v>
      </c>
    </row>
    <row r="180" spans="52:53" ht="16.5" customHeight="1">
      <c r="AZ180" s="53">
        <v>179</v>
      </c>
      <c r="BA180" s="51">
        <v>10</v>
      </c>
    </row>
    <row r="181" spans="52:53" ht="16.5" customHeight="1">
      <c r="AZ181" s="53">
        <v>180</v>
      </c>
      <c r="BA181" s="51">
        <v>10</v>
      </c>
    </row>
    <row r="182" spans="52:53" ht="16.5" customHeight="1">
      <c r="AZ182" s="51">
        <v>181</v>
      </c>
      <c r="BA182" s="51">
        <v>10</v>
      </c>
    </row>
    <row r="183" spans="52:53" ht="16.5" customHeight="1">
      <c r="AZ183" s="53">
        <v>182</v>
      </c>
      <c r="BA183" s="51">
        <v>10</v>
      </c>
    </row>
    <row r="184" spans="52:53" ht="16.5" customHeight="1">
      <c r="AZ184" s="53">
        <v>183</v>
      </c>
      <c r="BA184" s="51">
        <v>10</v>
      </c>
    </row>
    <row r="185" spans="52:53" ht="16.5" customHeight="1">
      <c r="AZ185" s="53">
        <v>184</v>
      </c>
      <c r="BA185" s="51">
        <v>10</v>
      </c>
    </row>
    <row r="186" spans="52:53" ht="16.5" customHeight="1">
      <c r="AZ186" s="51">
        <v>185</v>
      </c>
      <c r="BA186" s="51">
        <v>10</v>
      </c>
    </row>
    <row r="187" spans="52:53" ht="16.5" customHeight="1">
      <c r="AZ187" s="53">
        <v>186</v>
      </c>
      <c r="BA187" s="51">
        <v>10</v>
      </c>
    </row>
    <row r="188" spans="52:53" ht="16.5" customHeight="1">
      <c r="AZ188" s="53">
        <v>187</v>
      </c>
      <c r="BA188" s="51">
        <v>10</v>
      </c>
    </row>
    <row r="189" spans="52:53" ht="16.5" customHeight="1">
      <c r="AZ189" s="53">
        <v>188</v>
      </c>
      <c r="BA189" s="51">
        <v>10</v>
      </c>
    </row>
    <row r="190" spans="52:53" ht="16.5" customHeight="1">
      <c r="AZ190" s="51">
        <v>189</v>
      </c>
      <c r="BA190" s="51">
        <v>10</v>
      </c>
    </row>
    <row r="191" spans="52:53" ht="16.5" customHeight="1">
      <c r="AZ191" s="53">
        <v>190</v>
      </c>
      <c r="BA191" s="51">
        <v>10</v>
      </c>
    </row>
    <row r="192" spans="52:53" ht="16.5" customHeight="1">
      <c r="AZ192" s="53">
        <v>191</v>
      </c>
      <c r="BA192" s="51">
        <v>10</v>
      </c>
    </row>
    <row r="193" spans="52:53" ht="16.5" customHeight="1">
      <c r="AZ193" s="53">
        <v>192</v>
      </c>
      <c r="BA193" s="51">
        <v>10</v>
      </c>
    </row>
    <row r="194" spans="52:53" ht="16.5" customHeight="1">
      <c r="AZ194" s="51">
        <v>193</v>
      </c>
      <c r="BA194" s="51">
        <v>10</v>
      </c>
    </row>
    <row r="195" spans="52:53" ht="16.5" customHeight="1">
      <c r="AZ195" s="53">
        <v>194</v>
      </c>
      <c r="BA195" s="51">
        <v>10</v>
      </c>
    </row>
    <row r="196" spans="52:53" ht="16.5" customHeight="1">
      <c r="AZ196" s="53">
        <v>195</v>
      </c>
      <c r="BA196" s="51">
        <v>10</v>
      </c>
    </row>
    <row r="197" spans="52:53" ht="16.5" customHeight="1">
      <c r="AZ197" s="53">
        <v>196</v>
      </c>
      <c r="BA197" s="51">
        <v>10</v>
      </c>
    </row>
    <row r="198" spans="52:53" ht="16.5" customHeight="1">
      <c r="AZ198" s="51">
        <v>197</v>
      </c>
      <c r="BA198" s="51">
        <v>10</v>
      </c>
    </row>
    <row r="199" spans="52:53" ht="16.5" customHeight="1">
      <c r="AZ199" s="53">
        <v>198</v>
      </c>
      <c r="BA199" s="51">
        <v>10</v>
      </c>
    </row>
    <row r="200" spans="52:53" ht="16.5" customHeight="1">
      <c r="AZ200" s="53">
        <v>199</v>
      </c>
      <c r="BA200" s="51">
        <v>10</v>
      </c>
    </row>
    <row r="201" spans="52:53" ht="16.5" customHeight="1">
      <c r="AZ201" s="53">
        <v>200</v>
      </c>
      <c r="BA201" s="51">
        <v>10</v>
      </c>
    </row>
    <row r="202" spans="52:53" ht="16.5" customHeight="1">
      <c r="AZ202" s="51">
        <v>201</v>
      </c>
      <c r="BA202" s="51">
        <v>10</v>
      </c>
    </row>
    <row r="203" spans="52:53" ht="16.5" customHeight="1">
      <c r="AZ203" s="53">
        <v>202</v>
      </c>
      <c r="BA203" s="51">
        <v>10</v>
      </c>
    </row>
    <row r="204" spans="52:53" ht="16.5" customHeight="1">
      <c r="AZ204" s="53">
        <v>203</v>
      </c>
      <c r="BA204" s="51">
        <v>15</v>
      </c>
    </row>
    <row r="205" spans="52:53" ht="16.5" customHeight="1">
      <c r="AZ205" s="53">
        <v>204</v>
      </c>
      <c r="BA205" s="51">
        <v>15</v>
      </c>
    </row>
    <row r="206" spans="52:53" ht="16.5" customHeight="1">
      <c r="AZ206" s="51">
        <v>205</v>
      </c>
      <c r="BA206" s="51">
        <v>15</v>
      </c>
    </row>
    <row r="207" spans="52:53" ht="16.5" customHeight="1">
      <c r="AZ207" s="53">
        <v>206</v>
      </c>
      <c r="BA207" s="51">
        <v>15</v>
      </c>
    </row>
    <row r="208" spans="52:53" ht="16.5" customHeight="1">
      <c r="AZ208" s="53">
        <v>207</v>
      </c>
      <c r="BA208" s="51">
        <v>15</v>
      </c>
    </row>
    <row r="209" spans="52:53" ht="16.5" customHeight="1">
      <c r="AZ209" s="53">
        <v>208</v>
      </c>
      <c r="BA209" s="51">
        <v>15</v>
      </c>
    </row>
    <row r="210" spans="52:53" ht="16.5" customHeight="1">
      <c r="AZ210" s="51">
        <v>209</v>
      </c>
      <c r="BA210" s="51">
        <v>15</v>
      </c>
    </row>
    <row r="211" spans="52:53" ht="16.5" customHeight="1">
      <c r="AZ211" s="53">
        <v>210</v>
      </c>
      <c r="BA211" s="51">
        <v>15</v>
      </c>
    </row>
    <row r="212" spans="52:53" ht="16.5" customHeight="1">
      <c r="AZ212" s="53">
        <v>211</v>
      </c>
      <c r="BA212" s="51">
        <v>15</v>
      </c>
    </row>
    <row r="213" spans="52:53" ht="16.5" customHeight="1">
      <c r="AZ213" s="53">
        <v>212</v>
      </c>
      <c r="BA213" s="51">
        <v>15</v>
      </c>
    </row>
    <row r="214" spans="52:53" ht="16.5" customHeight="1">
      <c r="AZ214" s="51">
        <v>213</v>
      </c>
      <c r="BA214" s="51">
        <v>15</v>
      </c>
    </row>
    <row r="215" spans="52:53" ht="16.5" customHeight="1">
      <c r="AZ215" s="53">
        <v>214</v>
      </c>
      <c r="BA215" s="51">
        <v>15</v>
      </c>
    </row>
    <row r="216" spans="52:53" ht="16.5" customHeight="1">
      <c r="AZ216" s="53">
        <v>215</v>
      </c>
      <c r="BA216" s="51">
        <v>15</v>
      </c>
    </row>
    <row r="217" spans="52:53" ht="16.5" customHeight="1">
      <c r="AZ217" s="53">
        <v>216</v>
      </c>
      <c r="BA217" s="51">
        <v>15</v>
      </c>
    </row>
    <row r="218" spans="52:53" ht="16.5" customHeight="1">
      <c r="AZ218" s="51">
        <v>217</v>
      </c>
      <c r="BA218" s="51">
        <v>15</v>
      </c>
    </row>
    <row r="219" spans="52:53" ht="16.5" customHeight="1">
      <c r="AZ219" s="53">
        <v>218</v>
      </c>
      <c r="BA219" s="51">
        <v>15</v>
      </c>
    </row>
    <row r="220" spans="52:53" ht="16.5" customHeight="1">
      <c r="AZ220" s="53">
        <v>219</v>
      </c>
      <c r="BA220" s="51">
        <v>15</v>
      </c>
    </row>
    <row r="221" spans="52:53" ht="16.5" customHeight="1">
      <c r="AZ221" s="53">
        <v>220</v>
      </c>
      <c r="BA221" s="51">
        <v>15</v>
      </c>
    </row>
    <row r="222" spans="52:53" ht="16.5" customHeight="1">
      <c r="AZ222" s="51">
        <v>221</v>
      </c>
      <c r="BA222" s="51">
        <v>15</v>
      </c>
    </row>
    <row r="223" spans="52:53" ht="16.5" customHeight="1">
      <c r="AZ223" s="53">
        <v>222</v>
      </c>
      <c r="BA223" s="51">
        <v>15</v>
      </c>
    </row>
    <row r="224" spans="52:53" ht="16.5" customHeight="1">
      <c r="AZ224" s="53">
        <v>223</v>
      </c>
      <c r="BA224" s="51">
        <v>15</v>
      </c>
    </row>
    <row r="225" spans="52:53" ht="16.5" customHeight="1">
      <c r="AZ225" s="53">
        <v>224</v>
      </c>
      <c r="BA225" s="51">
        <v>15</v>
      </c>
    </row>
    <row r="226" spans="52:53" ht="16.5" customHeight="1">
      <c r="AZ226" s="51">
        <v>225</v>
      </c>
      <c r="BA226" s="51">
        <v>15</v>
      </c>
    </row>
    <row r="227" spans="52:53" ht="16.5" customHeight="1">
      <c r="AZ227" s="53">
        <v>226</v>
      </c>
      <c r="BA227" s="51">
        <v>15</v>
      </c>
    </row>
    <row r="228" spans="52:53" ht="16.5" customHeight="1">
      <c r="AZ228" s="53">
        <v>227</v>
      </c>
      <c r="BA228" s="51">
        <v>15</v>
      </c>
    </row>
    <row r="229" spans="52:53" ht="16.5" customHeight="1">
      <c r="AZ229" s="53">
        <v>228</v>
      </c>
      <c r="BA229" s="51">
        <v>15</v>
      </c>
    </row>
    <row r="230" spans="52:53" ht="16.5" customHeight="1">
      <c r="AZ230" s="51">
        <v>229</v>
      </c>
      <c r="BA230" s="51">
        <v>15</v>
      </c>
    </row>
    <row r="231" spans="52:53" ht="16.5" customHeight="1">
      <c r="AZ231" s="53">
        <v>230</v>
      </c>
      <c r="BA231" s="51">
        <v>15</v>
      </c>
    </row>
    <row r="232" spans="52:53" ht="16.5" customHeight="1">
      <c r="AZ232" s="53">
        <v>231</v>
      </c>
      <c r="BA232" s="51">
        <v>15</v>
      </c>
    </row>
    <row r="233" spans="52:53" ht="16.5" customHeight="1">
      <c r="AZ233" s="53">
        <v>232</v>
      </c>
      <c r="BA233" s="51">
        <v>15</v>
      </c>
    </row>
    <row r="234" spans="52:53" ht="16.5" customHeight="1">
      <c r="AZ234" s="51">
        <v>233</v>
      </c>
      <c r="BA234" s="51">
        <v>15</v>
      </c>
    </row>
    <row r="235" spans="52:53" ht="16.5" customHeight="1">
      <c r="AZ235" s="53">
        <v>234</v>
      </c>
      <c r="BA235" s="51">
        <v>15</v>
      </c>
    </row>
    <row r="236" spans="52:53" ht="16.5" customHeight="1">
      <c r="AZ236" s="53">
        <v>235</v>
      </c>
      <c r="BA236" s="51">
        <v>15</v>
      </c>
    </row>
    <row r="237" spans="52:53" ht="16.5" customHeight="1">
      <c r="AZ237" s="53">
        <v>236</v>
      </c>
      <c r="BA237" s="51">
        <v>15</v>
      </c>
    </row>
    <row r="238" spans="52:53" ht="16.5" customHeight="1">
      <c r="AZ238" s="51">
        <v>237</v>
      </c>
      <c r="BA238" s="51">
        <v>15</v>
      </c>
    </row>
    <row r="239" spans="52:53" ht="16.5" customHeight="1">
      <c r="AZ239" s="53">
        <v>238</v>
      </c>
      <c r="BA239" s="51">
        <v>15</v>
      </c>
    </row>
    <row r="240" spans="52:53" ht="16.5" customHeight="1">
      <c r="AZ240" s="53">
        <v>239</v>
      </c>
      <c r="BA240" s="51">
        <v>15</v>
      </c>
    </row>
    <row r="241" spans="52:53" ht="16.5" customHeight="1">
      <c r="AZ241" s="53">
        <v>240</v>
      </c>
      <c r="BA241" s="51">
        <v>15</v>
      </c>
    </row>
    <row r="242" spans="52:53" ht="16.5" customHeight="1">
      <c r="AZ242" s="51">
        <v>241</v>
      </c>
      <c r="BA242" s="51">
        <v>15</v>
      </c>
    </row>
    <row r="243" spans="52:53" ht="16.5" customHeight="1">
      <c r="AZ243" s="53">
        <v>242</v>
      </c>
      <c r="BA243" s="51">
        <v>15</v>
      </c>
    </row>
    <row r="244" spans="52:53" ht="16.5" customHeight="1">
      <c r="AZ244" s="53">
        <v>243</v>
      </c>
      <c r="BA244" s="51">
        <v>15</v>
      </c>
    </row>
    <row r="245" spans="52:53" ht="16.5" customHeight="1">
      <c r="AZ245" s="53">
        <v>244</v>
      </c>
      <c r="BA245" s="51">
        <v>15</v>
      </c>
    </row>
    <row r="246" spans="52:53" ht="16.5" customHeight="1">
      <c r="AZ246" s="51">
        <v>245</v>
      </c>
      <c r="BA246" s="51">
        <v>15</v>
      </c>
    </row>
    <row r="247" spans="52:53" ht="16.5" customHeight="1">
      <c r="AZ247" s="53">
        <v>246</v>
      </c>
      <c r="BA247" s="51">
        <v>15</v>
      </c>
    </row>
    <row r="248" spans="52:53" ht="16.5" customHeight="1">
      <c r="AZ248" s="53">
        <v>247</v>
      </c>
      <c r="BA248" s="51">
        <v>15</v>
      </c>
    </row>
    <row r="249" spans="52:53" ht="16.5" customHeight="1">
      <c r="AZ249" s="53">
        <v>248</v>
      </c>
      <c r="BA249" s="51">
        <v>15</v>
      </c>
    </row>
    <row r="250" spans="52:53" ht="16.5" customHeight="1">
      <c r="AZ250" s="51">
        <v>249</v>
      </c>
      <c r="BA250" s="51">
        <v>15</v>
      </c>
    </row>
    <row r="251" spans="52:53" ht="16.5" customHeight="1">
      <c r="AZ251" s="53">
        <v>250</v>
      </c>
      <c r="BA251" s="51">
        <v>15</v>
      </c>
    </row>
    <row r="252" spans="52:53" ht="16.5" customHeight="1">
      <c r="AZ252" s="53">
        <v>251</v>
      </c>
      <c r="BA252" s="51">
        <v>15</v>
      </c>
    </row>
    <row r="253" spans="52:53" ht="16.5" customHeight="1">
      <c r="AZ253" s="53">
        <v>252</v>
      </c>
      <c r="BA253" s="51">
        <v>15</v>
      </c>
    </row>
    <row r="254" spans="52:53" ht="16.5" customHeight="1">
      <c r="AZ254" s="51">
        <v>253</v>
      </c>
      <c r="BA254" s="51">
        <v>15</v>
      </c>
    </row>
    <row r="255" spans="52:53" ht="16.5" customHeight="1">
      <c r="AZ255" s="53">
        <v>254</v>
      </c>
      <c r="BA255" s="51">
        <v>15</v>
      </c>
    </row>
    <row r="256" spans="52:53" ht="16.5" customHeight="1">
      <c r="AZ256" s="53">
        <v>255</v>
      </c>
      <c r="BA256" s="51">
        <v>15</v>
      </c>
    </row>
    <row r="257" spans="52:53" ht="16.5" customHeight="1">
      <c r="AZ257" s="53">
        <v>256</v>
      </c>
      <c r="BA257" s="51">
        <v>15</v>
      </c>
    </row>
    <row r="258" spans="52:53" ht="16.5" customHeight="1">
      <c r="AZ258" s="51">
        <v>257</v>
      </c>
      <c r="BA258" s="51">
        <v>15</v>
      </c>
    </row>
    <row r="259" spans="52:53" ht="16.5" customHeight="1">
      <c r="AZ259" s="53">
        <v>258</v>
      </c>
      <c r="BA259" s="51">
        <v>15</v>
      </c>
    </row>
    <row r="260" spans="52:53" ht="16.5" customHeight="1">
      <c r="AZ260" s="53">
        <v>259</v>
      </c>
      <c r="BA260" s="51">
        <v>15</v>
      </c>
    </row>
    <row r="261" spans="52:53" ht="16.5" customHeight="1">
      <c r="AZ261" s="53">
        <v>260</v>
      </c>
      <c r="BA261" s="51">
        <v>15</v>
      </c>
    </row>
    <row r="262" spans="52:53" ht="16.5" customHeight="1">
      <c r="AZ262" s="51">
        <v>261</v>
      </c>
      <c r="BA262" s="51">
        <v>15</v>
      </c>
    </row>
    <row r="263" spans="52:53" ht="16.5" customHeight="1">
      <c r="AZ263" s="53">
        <v>262</v>
      </c>
      <c r="BA263" s="51">
        <v>15</v>
      </c>
    </row>
    <row r="264" spans="52:53" ht="16.5" customHeight="1">
      <c r="AZ264" s="53">
        <v>263</v>
      </c>
      <c r="BA264" s="51">
        <v>15</v>
      </c>
    </row>
    <row r="265" spans="52:53" ht="16.5" customHeight="1">
      <c r="AZ265" s="53">
        <v>264</v>
      </c>
      <c r="BA265" s="51">
        <v>15</v>
      </c>
    </row>
    <row r="266" spans="52:53" ht="16.5" customHeight="1">
      <c r="AZ266" s="51">
        <v>265</v>
      </c>
      <c r="BA266" s="51">
        <v>15</v>
      </c>
    </row>
    <row r="267" spans="52:53" ht="16.5" customHeight="1">
      <c r="AZ267" s="53">
        <v>266</v>
      </c>
      <c r="BA267" s="51">
        <v>15</v>
      </c>
    </row>
    <row r="268" spans="52:53" ht="16.5" customHeight="1">
      <c r="AZ268" s="53">
        <v>267</v>
      </c>
      <c r="BA268" s="51">
        <v>15</v>
      </c>
    </row>
    <row r="269" spans="52:53" ht="16.5" customHeight="1">
      <c r="AZ269" s="53">
        <v>268</v>
      </c>
      <c r="BA269" s="51">
        <v>15</v>
      </c>
    </row>
    <row r="270" spans="52:53" ht="16.5" customHeight="1">
      <c r="AZ270" s="51">
        <v>269</v>
      </c>
      <c r="BA270" s="51">
        <v>15</v>
      </c>
    </row>
    <row r="271" spans="52:53" ht="16.5" customHeight="1">
      <c r="AZ271" s="53">
        <v>270</v>
      </c>
      <c r="BA271" s="51">
        <v>15</v>
      </c>
    </row>
    <row r="272" spans="52:53" ht="16.5" customHeight="1">
      <c r="AZ272" s="53">
        <v>271</v>
      </c>
      <c r="BA272" s="51">
        <v>15</v>
      </c>
    </row>
    <row r="273" spans="52:53" ht="16.5" customHeight="1">
      <c r="AZ273" s="53">
        <v>272</v>
      </c>
      <c r="BA273" s="51">
        <v>15</v>
      </c>
    </row>
    <row r="274" spans="52:53" ht="16.5" customHeight="1">
      <c r="AZ274" s="51">
        <v>273</v>
      </c>
      <c r="BA274" s="51">
        <v>15</v>
      </c>
    </row>
    <row r="275" spans="52:53" ht="16.5" customHeight="1">
      <c r="AZ275" s="53">
        <v>274</v>
      </c>
      <c r="BA275" s="51">
        <v>15</v>
      </c>
    </row>
    <row r="276" spans="52:53" ht="16.5" customHeight="1">
      <c r="AZ276" s="53">
        <v>275</v>
      </c>
      <c r="BA276" s="51">
        <v>15</v>
      </c>
    </row>
    <row r="277" spans="52:53" ht="16.5" customHeight="1">
      <c r="AZ277" s="53">
        <v>276</v>
      </c>
      <c r="BA277" s="51">
        <v>15</v>
      </c>
    </row>
    <row r="278" spans="52:53" ht="16.5" customHeight="1">
      <c r="AZ278" s="51">
        <v>277</v>
      </c>
      <c r="BA278" s="51">
        <v>15</v>
      </c>
    </row>
    <row r="279" spans="52:53" ht="16.5" customHeight="1">
      <c r="AZ279" s="53">
        <v>278</v>
      </c>
      <c r="BA279" s="51">
        <v>15</v>
      </c>
    </row>
    <row r="280" spans="52:53" ht="16.5" customHeight="1">
      <c r="AZ280" s="53">
        <v>279</v>
      </c>
      <c r="BA280" s="51">
        <v>15</v>
      </c>
    </row>
    <row r="281" spans="52:53" ht="16.5" customHeight="1">
      <c r="AZ281" s="53">
        <v>280</v>
      </c>
      <c r="BA281" s="51">
        <v>15</v>
      </c>
    </row>
    <row r="282" spans="52:53" ht="16.5" customHeight="1">
      <c r="AZ282" s="51">
        <v>281</v>
      </c>
      <c r="BA282" s="51">
        <v>15</v>
      </c>
    </row>
    <row r="283" spans="52:53" ht="16.5" customHeight="1">
      <c r="AZ283" s="53">
        <v>282</v>
      </c>
      <c r="BA283" s="51">
        <v>15</v>
      </c>
    </row>
    <row r="284" spans="52:53" ht="16.5" customHeight="1">
      <c r="AZ284" s="53">
        <v>283</v>
      </c>
      <c r="BA284" s="51">
        <v>15</v>
      </c>
    </row>
    <row r="285" spans="52:53" ht="16.5" customHeight="1">
      <c r="AZ285" s="53">
        <v>284</v>
      </c>
      <c r="BA285" s="51">
        <v>15</v>
      </c>
    </row>
    <row r="286" spans="52:53" ht="16.5" customHeight="1">
      <c r="AZ286" s="51">
        <v>285</v>
      </c>
      <c r="BA286" s="51">
        <v>15</v>
      </c>
    </row>
    <row r="287" spans="52:53" ht="16.5" customHeight="1">
      <c r="AZ287" s="53">
        <v>286</v>
      </c>
      <c r="BA287" s="51">
        <v>15</v>
      </c>
    </row>
    <row r="288" spans="52:53" ht="16.5" customHeight="1">
      <c r="AZ288" s="53">
        <v>287</v>
      </c>
      <c r="BA288" s="51">
        <v>15</v>
      </c>
    </row>
    <row r="289" spans="52:53" ht="16.5" customHeight="1">
      <c r="AZ289" s="53">
        <v>288</v>
      </c>
      <c r="BA289" s="51">
        <v>15</v>
      </c>
    </row>
    <row r="290" spans="52:53" ht="16.5" customHeight="1">
      <c r="AZ290" s="51">
        <v>289</v>
      </c>
      <c r="BA290" s="51">
        <v>15</v>
      </c>
    </row>
    <row r="291" spans="52:53" ht="16.5" customHeight="1">
      <c r="AZ291" s="53">
        <v>290</v>
      </c>
      <c r="BA291" s="51">
        <v>15</v>
      </c>
    </row>
    <row r="292" spans="52:53" ht="16.5" customHeight="1">
      <c r="AZ292" s="53">
        <v>291</v>
      </c>
      <c r="BA292" s="51">
        <v>15</v>
      </c>
    </row>
    <row r="293" spans="52:53" ht="16.5" customHeight="1">
      <c r="AZ293" s="53">
        <v>292</v>
      </c>
      <c r="BA293" s="51">
        <v>15</v>
      </c>
    </row>
    <row r="294" spans="52:53" ht="16.5" customHeight="1">
      <c r="AZ294" s="51">
        <v>293</v>
      </c>
      <c r="BA294" s="51">
        <v>15</v>
      </c>
    </row>
    <row r="295" spans="52:53" ht="16.5" customHeight="1">
      <c r="AZ295" s="53">
        <v>294</v>
      </c>
      <c r="BA295" s="51">
        <v>15</v>
      </c>
    </row>
    <row r="296" spans="52:53" ht="16.5" customHeight="1">
      <c r="AZ296" s="53">
        <v>295</v>
      </c>
      <c r="BA296" s="51">
        <v>15</v>
      </c>
    </row>
    <row r="297" spans="52:53" ht="16.5" customHeight="1">
      <c r="AZ297" s="53">
        <v>296</v>
      </c>
      <c r="BA297" s="51">
        <v>15</v>
      </c>
    </row>
    <row r="298" spans="52:53" ht="16.5" customHeight="1">
      <c r="AZ298" s="51">
        <v>297</v>
      </c>
      <c r="BA298" s="51">
        <v>15</v>
      </c>
    </row>
    <row r="299" spans="52:53" ht="16.5" customHeight="1">
      <c r="AZ299" s="53">
        <v>298</v>
      </c>
      <c r="BA299" s="51">
        <v>15</v>
      </c>
    </row>
    <row r="300" spans="52:53" ht="16.5" customHeight="1">
      <c r="AZ300" s="53">
        <v>299</v>
      </c>
      <c r="BA300" s="51">
        <v>15</v>
      </c>
    </row>
    <row r="301" spans="52:53" ht="16.5" customHeight="1">
      <c r="AZ301" s="53">
        <v>300</v>
      </c>
      <c r="BA301" s="51">
        <v>15</v>
      </c>
    </row>
    <row r="302" spans="52:53" ht="16.5" customHeight="1">
      <c r="AZ302" s="51">
        <v>301</v>
      </c>
      <c r="BA302" s="51">
        <v>15</v>
      </c>
    </row>
    <row r="303" spans="52:53" ht="16.5" customHeight="1">
      <c r="AZ303" s="53">
        <v>302</v>
      </c>
      <c r="BA303" s="51">
        <v>15</v>
      </c>
    </row>
    <row r="304" spans="52:53" ht="16.5" customHeight="1">
      <c r="AZ304" s="53">
        <v>303</v>
      </c>
      <c r="BA304" s="51">
        <f>INT(AZ304*0.05)</f>
        <v>15</v>
      </c>
    </row>
    <row r="305" spans="52:53" ht="16.5" customHeight="1">
      <c r="AZ305" s="53">
        <v>304</v>
      </c>
      <c r="BA305" s="51">
        <f t="shared" ref="BA305:BA368" si="0">INT(AZ305*0.05)</f>
        <v>15</v>
      </c>
    </row>
    <row r="306" spans="52:53" ht="16.5" customHeight="1">
      <c r="AZ306" s="51">
        <v>305</v>
      </c>
      <c r="BA306" s="51">
        <f t="shared" si="0"/>
        <v>15</v>
      </c>
    </row>
    <row r="307" spans="52:53" ht="16.5" customHeight="1">
      <c r="AZ307" s="53">
        <v>306</v>
      </c>
      <c r="BA307" s="51">
        <f t="shared" si="0"/>
        <v>15</v>
      </c>
    </row>
    <row r="308" spans="52:53" ht="16.5" customHeight="1">
      <c r="AZ308" s="53">
        <v>307</v>
      </c>
      <c r="BA308" s="51">
        <f t="shared" si="0"/>
        <v>15</v>
      </c>
    </row>
    <row r="309" spans="52:53" ht="16.5" customHeight="1">
      <c r="AZ309" s="53">
        <v>308</v>
      </c>
      <c r="BA309" s="51">
        <f t="shared" si="0"/>
        <v>15</v>
      </c>
    </row>
    <row r="310" spans="52:53" ht="16.5" customHeight="1">
      <c r="AZ310" s="51">
        <v>309</v>
      </c>
      <c r="BA310" s="51">
        <f t="shared" si="0"/>
        <v>15</v>
      </c>
    </row>
    <row r="311" spans="52:53" ht="16.5" customHeight="1">
      <c r="AZ311" s="53">
        <v>310</v>
      </c>
      <c r="BA311" s="51">
        <f t="shared" si="0"/>
        <v>15</v>
      </c>
    </row>
    <row r="312" spans="52:53" ht="16.5" customHeight="1">
      <c r="AZ312" s="53">
        <v>311</v>
      </c>
      <c r="BA312" s="51">
        <f t="shared" si="0"/>
        <v>15</v>
      </c>
    </row>
    <row r="313" spans="52:53" ht="16.5" customHeight="1">
      <c r="AZ313" s="53">
        <v>312</v>
      </c>
      <c r="BA313" s="51">
        <f t="shared" si="0"/>
        <v>15</v>
      </c>
    </row>
    <row r="314" spans="52:53" ht="16.5" customHeight="1">
      <c r="AZ314" s="51">
        <v>313</v>
      </c>
      <c r="BA314" s="51">
        <f t="shared" si="0"/>
        <v>15</v>
      </c>
    </row>
    <row r="315" spans="52:53" ht="16.5" customHeight="1">
      <c r="AZ315" s="53">
        <v>314</v>
      </c>
      <c r="BA315" s="51">
        <f t="shared" si="0"/>
        <v>15</v>
      </c>
    </row>
    <row r="316" spans="52:53" ht="16.5" customHeight="1">
      <c r="AZ316" s="53">
        <v>315</v>
      </c>
      <c r="BA316" s="51">
        <f t="shared" si="0"/>
        <v>15</v>
      </c>
    </row>
    <row r="317" spans="52:53" ht="16.5" customHeight="1">
      <c r="AZ317" s="53">
        <v>316</v>
      </c>
      <c r="BA317" s="51">
        <f t="shared" si="0"/>
        <v>15</v>
      </c>
    </row>
    <row r="318" spans="52:53" ht="16.5" customHeight="1">
      <c r="AZ318" s="51">
        <v>317</v>
      </c>
      <c r="BA318" s="51">
        <f t="shared" si="0"/>
        <v>15</v>
      </c>
    </row>
    <row r="319" spans="52:53" ht="16.5" customHeight="1">
      <c r="AZ319" s="53">
        <v>318</v>
      </c>
      <c r="BA319" s="51">
        <f t="shared" si="0"/>
        <v>15</v>
      </c>
    </row>
    <row r="320" spans="52:53" ht="16.5" customHeight="1">
      <c r="AZ320" s="53">
        <v>319</v>
      </c>
      <c r="BA320" s="51">
        <f t="shared" si="0"/>
        <v>15</v>
      </c>
    </row>
    <row r="321" spans="52:53" ht="16.5" customHeight="1">
      <c r="AZ321" s="53">
        <v>320</v>
      </c>
      <c r="BA321" s="51">
        <f t="shared" si="0"/>
        <v>16</v>
      </c>
    </row>
    <row r="322" spans="52:53" ht="16.5" customHeight="1">
      <c r="AZ322" s="51">
        <v>321</v>
      </c>
      <c r="BA322" s="51">
        <f t="shared" si="0"/>
        <v>16</v>
      </c>
    </row>
    <row r="323" spans="52:53" ht="16.5" customHeight="1">
      <c r="AZ323" s="53">
        <v>322</v>
      </c>
      <c r="BA323" s="51">
        <f t="shared" si="0"/>
        <v>16</v>
      </c>
    </row>
    <row r="324" spans="52:53" ht="16.5" customHeight="1">
      <c r="AZ324" s="53">
        <v>323</v>
      </c>
      <c r="BA324" s="51">
        <f t="shared" si="0"/>
        <v>16</v>
      </c>
    </row>
    <row r="325" spans="52:53" ht="16.5" customHeight="1">
      <c r="AZ325" s="53">
        <v>324</v>
      </c>
      <c r="BA325" s="51">
        <f t="shared" si="0"/>
        <v>16</v>
      </c>
    </row>
    <row r="326" spans="52:53" ht="16.5" customHeight="1">
      <c r="AZ326" s="51">
        <v>325</v>
      </c>
      <c r="BA326" s="51">
        <f t="shared" si="0"/>
        <v>16</v>
      </c>
    </row>
    <row r="327" spans="52:53" ht="16.5" customHeight="1">
      <c r="AZ327" s="53">
        <v>326</v>
      </c>
      <c r="BA327" s="51">
        <f t="shared" si="0"/>
        <v>16</v>
      </c>
    </row>
    <row r="328" spans="52:53" ht="16.5" customHeight="1">
      <c r="AZ328" s="53">
        <v>327</v>
      </c>
      <c r="BA328" s="51">
        <f t="shared" si="0"/>
        <v>16</v>
      </c>
    </row>
    <row r="329" spans="52:53" ht="16.5" customHeight="1">
      <c r="AZ329" s="53">
        <v>328</v>
      </c>
      <c r="BA329" s="51">
        <f t="shared" si="0"/>
        <v>16</v>
      </c>
    </row>
    <row r="330" spans="52:53" ht="16.5" customHeight="1">
      <c r="AZ330" s="51">
        <v>329</v>
      </c>
      <c r="BA330" s="51">
        <f t="shared" si="0"/>
        <v>16</v>
      </c>
    </row>
    <row r="331" spans="52:53" ht="16.5" customHeight="1">
      <c r="AZ331" s="53">
        <v>330</v>
      </c>
      <c r="BA331" s="51">
        <f t="shared" si="0"/>
        <v>16</v>
      </c>
    </row>
    <row r="332" spans="52:53" ht="16.5" customHeight="1">
      <c r="AZ332" s="53">
        <v>331</v>
      </c>
      <c r="BA332" s="51">
        <f t="shared" si="0"/>
        <v>16</v>
      </c>
    </row>
    <row r="333" spans="52:53" ht="16.5" customHeight="1">
      <c r="AZ333" s="53">
        <v>332</v>
      </c>
      <c r="BA333" s="51">
        <f t="shared" si="0"/>
        <v>16</v>
      </c>
    </row>
    <row r="334" spans="52:53" ht="16.5" customHeight="1">
      <c r="AZ334" s="51">
        <v>333</v>
      </c>
      <c r="BA334" s="51">
        <f t="shared" si="0"/>
        <v>16</v>
      </c>
    </row>
    <row r="335" spans="52:53" ht="16.5" customHeight="1">
      <c r="AZ335" s="53">
        <v>334</v>
      </c>
      <c r="BA335" s="51">
        <f t="shared" si="0"/>
        <v>16</v>
      </c>
    </row>
    <row r="336" spans="52:53" ht="16.5" customHeight="1">
      <c r="AZ336" s="53">
        <v>335</v>
      </c>
      <c r="BA336" s="51">
        <f t="shared" si="0"/>
        <v>16</v>
      </c>
    </row>
    <row r="337" spans="52:53" ht="16.5" customHeight="1">
      <c r="AZ337" s="53">
        <v>336</v>
      </c>
      <c r="BA337" s="51">
        <f t="shared" si="0"/>
        <v>16</v>
      </c>
    </row>
    <row r="338" spans="52:53" ht="16.5" customHeight="1">
      <c r="AZ338" s="51">
        <v>337</v>
      </c>
      <c r="BA338" s="51">
        <f t="shared" si="0"/>
        <v>16</v>
      </c>
    </row>
    <row r="339" spans="52:53" ht="16.5" customHeight="1">
      <c r="AZ339" s="53">
        <v>338</v>
      </c>
      <c r="BA339" s="51">
        <f t="shared" si="0"/>
        <v>16</v>
      </c>
    </row>
    <row r="340" spans="52:53" ht="16.5" customHeight="1">
      <c r="AZ340" s="53">
        <v>339</v>
      </c>
      <c r="BA340" s="51">
        <f t="shared" si="0"/>
        <v>16</v>
      </c>
    </row>
    <row r="341" spans="52:53" ht="16.5" customHeight="1">
      <c r="AZ341" s="53">
        <v>340</v>
      </c>
      <c r="BA341" s="51">
        <f t="shared" si="0"/>
        <v>17</v>
      </c>
    </row>
    <row r="342" spans="52:53" ht="16.5" customHeight="1">
      <c r="AZ342" s="51">
        <v>341</v>
      </c>
      <c r="BA342" s="51">
        <f t="shared" si="0"/>
        <v>17</v>
      </c>
    </row>
    <row r="343" spans="52:53" ht="16.5" customHeight="1">
      <c r="AZ343" s="53">
        <v>342</v>
      </c>
      <c r="BA343" s="51">
        <f t="shared" si="0"/>
        <v>17</v>
      </c>
    </row>
    <row r="344" spans="52:53" ht="16.5" customHeight="1">
      <c r="AZ344" s="53">
        <v>343</v>
      </c>
      <c r="BA344" s="51">
        <f t="shared" si="0"/>
        <v>17</v>
      </c>
    </row>
    <row r="345" spans="52:53" ht="16.5" customHeight="1">
      <c r="AZ345" s="53">
        <v>344</v>
      </c>
      <c r="BA345" s="51">
        <f t="shared" si="0"/>
        <v>17</v>
      </c>
    </row>
    <row r="346" spans="52:53" ht="16.5" customHeight="1">
      <c r="AZ346" s="51">
        <v>345</v>
      </c>
      <c r="BA346" s="51">
        <f t="shared" si="0"/>
        <v>17</v>
      </c>
    </row>
    <row r="347" spans="52:53" ht="16.5" customHeight="1">
      <c r="AZ347" s="53">
        <v>346</v>
      </c>
      <c r="BA347" s="51">
        <f t="shared" si="0"/>
        <v>17</v>
      </c>
    </row>
    <row r="348" spans="52:53" ht="16.5" customHeight="1">
      <c r="AZ348" s="53">
        <v>347</v>
      </c>
      <c r="BA348" s="51">
        <f t="shared" si="0"/>
        <v>17</v>
      </c>
    </row>
    <row r="349" spans="52:53" ht="16.5" customHeight="1">
      <c r="AZ349" s="53">
        <v>348</v>
      </c>
      <c r="BA349" s="51">
        <f t="shared" si="0"/>
        <v>17</v>
      </c>
    </row>
    <row r="350" spans="52:53" ht="16.5" customHeight="1">
      <c r="AZ350" s="51">
        <v>349</v>
      </c>
      <c r="BA350" s="51">
        <f t="shared" si="0"/>
        <v>17</v>
      </c>
    </row>
    <row r="351" spans="52:53" ht="16.5" customHeight="1">
      <c r="AZ351" s="53">
        <v>350</v>
      </c>
      <c r="BA351" s="51">
        <f t="shared" si="0"/>
        <v>17</v>
      </c>
    </row>
    <row r="352" spans="52:53" ht="16.5" customHeight="1">
      <c r="AZ352" s="53">
        <v>351</v>
      </c>
      <c r="BA352" s="51">
        <f t="shared" si="0"/>
        <v>17</v>
      </c>
    </row>
    <row r="353" spans="52:53" ht="16.5" customHeight="1">
      <c r="AZ353" s="53">
        <v>352</v>
      </c>
      <c r="BA353" s="51">
        <f t="shared" si="0"/>
        <v>17</v>
      </c>
    </row>
    <row r="354" spans="52:53" ht="16.5" customHeight="1">
      <c r="AZ354" s="51">
        <v>353</v>
      </c>
      <c r="BA354" s="51">
        <f t="shared" si="0"/>
        <v>17</v>
      </c>
    </row>
    <row r="355" spans="52:53" ht="16.5" customHeight="1">
      <c r="AZ355" s="53">
        <v>354</v>
      </c>
      <c r="BA355" s="51">
        <f t="shared" si="0"/>
        <v>17</v>
      </c>
    </row>
    <row r="356" spans="52:53" ht="16.5" customHeight="1">
      <c r="AZ356" s="53">
        <v>355</v>
      </c>
      <c r="BA356" s="51">
        <f t="shared" si="0"/>
        <v>17</v>
      </c>
    </row>
    <row r="357" spans="52:53" ht="16.5" customHeight="1">
      <c r="AZ357" s="53">
        <v>356</v>
      </c>
      <c r="BA357" s="51">
        <f t="shared" si="0"/>
        <v>17</v>
      </c>
    </row>
    <row r="358" spans="52:53" ht="16.5" customHeight="1">
      <c r="AZ358" s="51">
        <v>357</v>
      </c>
      <c r="BA358" s="51">
        <f t="shared" si="0"/>
        <v>17</v>
      </c>
    </row>
    <row r="359" spans="52:53" ht="16.5" customHeight="1">
      <c r="AZ359" s="53">
        <v>358</v>
      </c>
      <c r="BA359" s="51">
        <f t="shared" si="0"/>
        <v>17</v>
      </c>
    </row>
    <row r="360" spans="52:53" ht="16.5" customHeight="1">
      <c r="AZ360" s="53">
        <v>359</v>
      </c>
      <c r="BA360" s="51">
        <f t="shared" si="0"/>
        <v>17</v>
      </c>
    </row>
    <row r="361" spans="52:53" ht="16.5" customHeight="1">
      <c r="AZ361" s="53">
        <v>360</v>
      </c>
      <c r="BA361" s="51">
        <f t="shared" si="0"/>
        <v>18</v>
      </c>
    </row>
    <row r="362" spans="52:53" ht="16.5" customHeight="1">
      <c r="AZ362" s="51">
        <v>361</v>
      </c>
      <c r="BA362" s="51">
        <f t="shared" si="0"/>
        <v>18</v>
      </c>
    </row>
    <row r="363" spans="52:53" ht="16.5" customHeight="1">
      <c r="AZ363" s="53">
        <v>362</v>
      </c>
      <c r="BA363" s="51">
        <f t="shared" si="0"/>
        <v>18</v>
      </c>
    </row>
    <row r="364" spans="52:53" ht="16.5" customHeight="1">
      <c r="AZ364" s="53">
        <v>363</v>
      </c>
      <c r="BA364" s="51">
        <f t="shared" si="0"/>
        <v>18</v>
      </c>
    </row>
    <row r="365" spans="52:53" ht="16.5" customHeight="1">
      <c r="AZ365" s="53">
        <v>364</v>
      </c>
      <c r="BA365" s="51">
        <f t="shared" si="0"/>
        <v>18</v>
      </c>
    </row>
    <row r="366" spans="52:53" ht="16.5" customHeight="1">
      <c r="AZ366" s="51">
        <v>365</v>
      </c>
      <c r="BA366" s="51">
        <f t="shared" si="0"/>
        <v>18</v>
      </c>
    </row>
    <row r="367" spans="52:53" ht="16.5" customHeight="1">
      <c r="AZ367" s="53">
        <v>366</v>
      </c>
      <c r="BA367" s="51">
        <f t="shared" si="0"/>
        <v>18</v>
      </c>
    </row>
    <row r="368" spans="52:53" ht="16.5" customHeight="1">
      <c r="AZ368" s="53">
        <v>367</v>
      </c>
      <c r="BA368" s="51">
        <f t="shared" si="0"/>
        <v>18</v>
      </c>
    </row>
    <row r="369" spans="52:53" ht="16.5" customHeight="1">
      <c r="AZ369" s="53">
        <v>368</v>
      </c>
      <c r="BA369" s="51">
        <f t="shared" ref="BA369:BA432" si="1">INT(AZ369*0.05)</f>
        <v>18</v>
      </c>
    </row>
    <row r="370" spans="52:53" ht="16.5" customHeight="1">
      <c r="AZ370" s="51">
        <v>369</v>
      </c>
      <c r="BA370" s="51">
        <f t="shared" si="1"/>
        <v>18</v>
      </c>
    </row>
    <row r="371" spans="52:53" ht="16.5" customHeight="1">
      <c r="AZ371" s="53">
        <v>370</v>
      </c>
      <c r="BA371" s="51">
        <f t="shared" si="1"/>
        <v>18</v>
      </c>
    </row>
    <row r="372" spans="52:53" ht="16.5" customHeight="1">
      <c r="AZ372" s="53">
        <v>371</v>
      </c>
      <c r="BA372" s="51">
        <f t="shared" si="1"/>
        <v>18</v>
      </c>
    </row>
    <row r="373" spans="52:53" ht="16.5" customHeight="1">
      <c r="AZ373" s="53">
        <v>372</v>
      </c>
      <c r="BA373" s="51">
        <f t="shared" si="1"/>
        <v>18</v>
      </c>
    </row>
    <row r="374" spans="52:53" ht="16.5" customHeight="1">
      <c r="AZ374" s="51">
        <v>373</v>
      </c>
      <c r="BA374" s="51">
        <f t="shared" si="1"/>
        <v>18</v>
      </c>
    </row>
    <row r="375" spans="52:53" ht="16.5" customHeight="1">
      <c r="AZ375" s="53">
        <v>374</v>
      </c>
      <c r="BA375" s="51">
        <f t="shared" si="1"/>
        <v>18</v>
      </c>
    </row>
    <row r="376" spans="52:53" ht="16.5" customHeight="1">
      <c r="AZ376" s="53">
        <v>375</v>
      </c>
      <c r="BA376" s="51">
        <f t="shared" si="1"/>
        <v>18</v>
      </c>
    </row>
    <row r="377" spans="52:53" ht="16.5" customHeight="1">
      <c r="AZ377" s="53">
        <v>376</v>
      </c>
      <c r="BA377" s="51">
        <f t="shared" si="1"/>
        <v>18</v>
      </c>
    </row>
    <row r="378" spans="52:53" ht="16.5" customHeight="1">
      <c r="AZ378" s="51">
        <v>377</v>
      </c>
      <c r="BA378" s="51">
        <f t="shared" si="1"/>
        <v>18</v>
      </c>
    </row>
    <row r="379" spans="52:53" ht="16.5" customHeight="1">
      <c r="AZ379" s="53">
        <v>378</v>
      </c>
      <c r="BA379" s="51">
        <f t="shared" si="1"/>
        <v>18</v>
      </c>
    </row>
    <row r="380" spans="52:53" ht="16.5" customHeight="1">
      <c r="AZ380" s="53">
        <v>379</v>
      </c>
      <c r="BA380" s="51">
        <f t="shared" si="1"/>
        <v>18</v>
      </c>
    </row>
    <row r="381" spans="52:53" ht="16.5" customHeight="1">
      <c r="AZ381" s="53">
        <v>380</v>
      </c>
      <c r="BA381" s="51">
        <f t="shared" si="1"/>
        <v>19</v>
      </c>
    </row>
    <row r="382" spans="52:53" ht="16.5" customHeight="1">
      <c r="AZ382" s="51">
        <v>381</v>
      </c>
      <c r="BA382" s="51">
        <f t="shared" si="1"/>
        <v>19</v>
      </c>
    </row>
    <row r="383" spans="52:53" ht="16.5" customHeight="1">
      <c r="AZ383" s="53">
        <v>382</v>
      </c>
      <c r="BA383" s="51">
        <f t="shared" si="1"/>
        <v>19</v>
      </c>
    </row>
    <row r="384" spans="52:53" ht="16.5" customHeight="1">
      <c r="AZ384" s="53">
        <v>383</v>
      </c>
      <c r="BA384" s="51">
        <f t="shared" si="1"/>
        <v>19</v>
      </c>
    </row>
    <row r="385" spans="52:53" ht="16.5" customHeight="1">
      <c r="AZ385" s="53">
        <v>384</v>
      </c>
      <c r="BA385" s="51">
        <f t="shared" si="1"/>
        <v>19</v>
      </c>
    </row>
    <row r="386" spans="52:53" ht="16.5" customHeight="1">
      <c r="AZ386" s="51">
        <v>385</v>
      </c>
      <c r="BA386" s="51">
        <f t="shared" si="1"/>
        <v>19</v>
      </c>
    </row>
    <row r="387" spans="52:53" ht="16.5" customHeight="1">
      <c r="AZ387" s="53">
        <v>386</v>
      </c>
      <c r="BA387" s="51">
        <f t="shared" si="1"/>
        <v>19</v>
      </c>
    </row>
    <row r="388" spans="52:53" ht="16.5" customHeight="1">
      <c r="AZ388" s="53">
        <v>387</v>
      </c>
      <c r="BA388" s="51">
        <f t="shared" si="1"/>
        <v>19</v>
      </c>
    </row>
    <row r="389" spans="52:53" ht="16.5" customHeight="1">
      <c r="AZ389" s="53">
        <v>388</v>
      </c>
      <c r="BA389" s="51">
        <f t="shared" si="1"/>
        <v>19</v>
      </c>
    </row>
    <row r="390" spans="52:53" ht="16.5" customHeight="1">
      <c r="AZ390" s="51">
        <v>389</v>
      </c>
      <c r="BA390" s="51">
        <f t="shared" si="1"/>
        <v>19</v>
      </c>
    </row>
    <row r="391" spans="52:53" ht="16.5" customHeight="1">
      <c r="AZ391" s="53">
        <v>390</v>
      </c>
      <c r="BA391" s="51">
        <f t="shared" si="1"/>
        <v>19</v>
      </c>
    </row>
    <row r="392" spans="52:53" ht="16.5" customHeight="1">
      <c r="AZ392" s="53">
        <v>391</v>
      </c>
      <c r="BA392" s="51">
        <f t="shared" si="1"/>
        <v>19</v>
      </c>
    </row>
    <row r="393" spans="52:53" ht="16.5" customHeight="1">
      <c r="AZ393" s="53">
        <v>392</v>
      </c>
      <c r="BA393" s="51">
        <f t="shared" si="1"/>
        <v>19</v>
      </c>
    </row>
    <row r="394" spans="52:53" ht="16.5" customHeight="1">
      <c r="AZ394" s="51">
        <v>393</v>
      </c>
      <c r="BA394" s="51">
        <f t="shared" si="1"/>
        <v>19</v>
      </c>
    </row>
    <row r="395" spans="52:53" ht="16.5" customHeight="1">
      <c r="AZ395" s="53">
        <v>394</v>
      </c>
      <c r="BA395" s="51">
        <f t="shared" si="1"/>
        <v>19</v>
      </c>
    </row>
    <row r="396" spans="52:53" ht="16.5" customHeight="1">
      <c r="AZ396" s="53">
        <v>395</v>
      </c>
      <c r="BA396" s="51">
        <f t="shared" si="1"/>
        <v>19</v>
      </c>
    </row>
    <row r="397" spans="52:53" ht="16.5" customHeight="1">
      <c r="AZ397" s="53">
        <v>396</v>
      </c>
      <c r="BA397" s="51">
        <f t="shared" si="1"/>
        <v>19</v>
      </c>
    </row>
    <row r="398" spans="52:53" ht="16.5" customHeight="1">
      <c r="AZ398" s="51">
        <v>397</v>
      </c>
      <c r="BA398" s="51">
        <f t="shared" si="1"/>
        <v>19</v>
      </c>
    </row>
    <row r="399" spans="52:53" ht="16.5" customHeight="1">
      <c r="AZ399" s="53">
        <v>398</v>
      </c>
      <c r="BA399" s="51">
        <f t="shared" si="1"/>
        <v>19</v>
      </c>
    </row>
    <row r="400" spans="52:53" ht="16.5" customHeight="1">
      <c r="AZ400" s="53">
        <v>399</v>
      </c>
      <c r="BA400" s="51">
        <f t="shared" si="1"/>
        <v>19</v>
      </c>
    </row>
    <row r="401" spans="52:53" ht="16.5" customHeight="1">
      <c r="AZ401" s="53">
        <v>400</v>
      </c>
      <c r="BA401" s="51">
        <f t="shared" si="1"/>
        <v>20</v>
      </c>
    </row>
    <row r="402" spans="52:53" ht="16.5" customHeight="1">
      <c r="AZ402" s="51">
        <v>401</v>
      </c>
      <c r="BA402" s="51">
        <f t="shared" si="1"/>
        <v>20</v>
      </c>
    </row>
    <row r="403" spans="52:53" ht="16.5" customHeight="1">
      <c r="AZ403" s="53">
        <v>402</v>
      </c>
      <c r="BA403" s="51">
        <f t="shared" si="1"/>
        <v>20</v>
      </c>
    </row>
    <row r="404" spans="52:53" ht="16.5" customHeight="1">
      <c r="AZ404" s="53">
        <v>403</v>
      </c>
      <c r="BA404" s="51">
        <f t="shared" si="1"/>
        <v>20</v>
      </c>
    </row>
    <row r="405" spans="52:53" ht="16.5" customHeight="1">
      <c r="AZ405" s="53">
        <v>404</v>
      </c>
      <c r="BA405" s="51">
        <f t="shared" si="1"/>
        <v>20</v>
      </c>
    </row>
    <row r="406" spans="52:53" ht="16.5" customHeight="1">
      <c r="AZ406" s="51">
        <v>405</v>
      </c>
      <c r="BA406" s="51">
        <f t="shared" si="1"/>
        <v>20</v>
      </c>
    </row>
    <row r="407" spans="52:53" ht="16.5" customHeight="1">
      <c r="AZ407" s="53">
        <v>406</v>
      </c>
      <c r="BA407" s="51">
        <f t="shared" si="1"/>
        <v>20</v>
      </c>
    </row>
    <row r="408" spans="52:53" ht="16.5" customHeight="1">
      <c r="AZ408" s="53">
        <v>407</v>
      </c>
      <c r="BA408" s="51">
        <f t="shared" si="1"/>
        <v>20</v>
      </c>
    </row>
    <row r="409" spans="52:53" ht="16.5" customHeight="1">
      <c r="AZ409" s="53">
        <v>408</v>
      </c>
      <c r="BA409" s="51">
        <f t="shared" si="1"/>
        <v>20</v>
      </c>
    </row>
    <row r="410" spans="52:53" ht="16.5" customHeight="1">
      <c r="AZ410" s="51">
        <v>409</v>
      </c>
      <c r="BA410" s="51">
        <f t="shared" si="1"/>
        <v>20</v>
      </c>
    </row>
    <row r="411" spans="52:53" ht="16.5" customHeight="1">
      <c r="AZ411" s="53">
        <v>410</v>
      </c>
      <c r="BA411" s="51">
        <f t="shared" si="1"/>
        <v>20</v>
      </c>
    </row>
    <row r="412" spans="52:53" ht="16.5" customHeight="1">
      <c r="AZ412" s="53">
        <v>411</v>
      </c>
      <c r="BA412" s="51">
        <f t="shared" si="1"/>
        <v>20</v>
      </c>
    </row>
    <row r="413" spans="52:53" ht="16.5" customHeight="1">
      <c r="AZ413" s="53">
        <v>412</v>
      </c>
      <c r="BA413" s="51">
        <f t="shared" si="1"/>
        <v>20</v>
      </c>
    </row>
    <row r="414" spans="52:53" ht="16.5" customHeight="1">
      <c r="AZ414" s="51">
        <v>413</v>
      </c>
      <c r="BA414" s="51">
        <f t="shared" si="1"/>
        <v>20</v>
      </c>
    </row>
    <row r="415" spans="52:53" ht="16.5" customHeight="1">
      <c r="AZ415" s="53">
        <v>414</v>
      </c>
      <c r="BA415" s="51">
        <f t="shared" si="1"/>
        <v>20</v>
      </c>
    </row>
    <row r="416" spans="52:53" ht="16.5" customHeight="1">
      <c r="AZ416" s="53">
        <v>415</v>
      </c>
      <c r="BA416" s="51">
        <f t="shared" si="1"/>
        <v>20</v>
      </c>
    </row>
    <row r="417" spans="52:53" ht="16.5" customHeight="1">
      <c r="AZ417" s="53">
        <v>416</v>
      </c>
      <c r="BA417" s="51">
        <f t="shared" si="1"/>
        <v>20</v>
      </c>
    </row>
    <row r="418" spans="52:53" ht="16.5" customHeight="1">
      <c r="AZ418" s="51">
        <v>417</v>
      </c>
      <c r="BA418" s="51">
        <f t="shared" si="1"/>
        <v>20</v>
      </c>
    </row>
    <row r="419" spans="52:53" ht="16.5" customHeight="1">
      <c r="AZ419" s="53">
        <v>418</v>
      </c>
      <c r="BA419" s="51">
        <f t="shared" si="1"/>
        <v>20</v>
      </c>
    </row>
    <row r="420" spans="52:53" ht="16.5" customHeight="1">
      <c r="AZ420" s="53">
        <v>419</v>
      </c>
      <c r="BA420" s="51">
        <f t="shared" si="1"/>
        <v>20</v>
      </c>
    </row>
    <row r="421" spans="52:53" ht="16.5" customHeight="1">
      <c r="AZ421" s="53">
        <v>420</v>
      </c>
      <c r="BA421" s="51">
        <f t="shared" si="1"/>
        <v>21</v>
      </c>
    </row>
    <row r="422" spans="52:53" ht="16.5" customHeight="1">
      <c r="AZ422" s="51">
        <v>421</v>
      </c>
      <c r="BA422" s="51">
        <f t="shared" si="1"/>
        <v>21</v>
      </c>
    </row>
    <row r="423" spans="52:53" ht="16.5" customHeight="1">
      <c r="AZ423" s="53">
        <v>422</v>
      </c>
      <c r="BA423" s="51">
        <f t="shared" si="1"/>
        <v>21</v>
      </c>
    </row>
    <row r="424" spans="52:53" ht="16.5" customHeight="1">
      <c r="AZ424" s="53">
        <v>423</v>
      </c>
      <c r="BA424" s="51">
        <f t="shared" si="1"/>
        <v>21</v>
      </c>
    </row>
    <row r="425" spans="52:53" ht="16.5" customHeight="1">
      <c r="AZ425" s="53">
        <v>424</v>
      </c>
      <c r="BA425" s="51">
        <f t="shared" si="1"/>
        <v>21</v>
      </c>
    </row>
    <row r="426" spans="52:53" ht="16.5" customHeight="1">
      <c r="AZ426" s="51">
        <v>425</v>
      </c>
      <c r="BA426" s="51">
        <f t="shared" si="1"/>
        <v>21</v>
      </c>
    </row>
    <row r="427" spans="52:53" ht="16.5" customHeight="1">
      <c r="AZ427" s="53">
        <v>426</v>
      </c>
      <c r="BA427" s="51">
        <f t="shared" si="1"/>
        <v>21</v>
      </c>
    </row>
    <row r="428" spans="52:53" ht="16.5" customHeight="1">
      <c r="AZ428" s="53">
        <v>427</v>
      </c>
      <c r="BA428" s="51">
        <f t="shared" si="1"/>
        <v>21</v>
      </c>
    </row>
    <row r="429" spans="52:53" ht="16.5" customHeight="1">
      <c r="AZ429" s="53">
        <v>428</v>
      </c>
      <c r="BA429" s="51">
        <f t="shared" si="1"/>
        <v>21</v>
      </c>
    </row>
    <row r="430" spans="52:53" ht="16.5" customHeight="1">
      <c r="AZ430" s="51">
        <v>429</v>
      </c>
      <c r="BA430" s="51">
        <f t="shared" si="1"/>
        <v>21</v>
      </c>
    </row>
    <row r="431" spans="52:53" ht="16.5" customHeight="1">
      <c r="AZ431" s="53">
        <v>430</v>
      </c>
      <c r="BA431" s="51">
        <f t="shared" si="1"/>
        <v>21</v>
      </c>
    </row>
    <row r="432" spans="52:53" ht="16.5" customHeight="1">
      <c r="AZ432" s="53">
        <v>431</v>
      </c>
      <c r="BA432" s="51">
        <f t="shared" si="1"/>
        <v>21</v>
      </c>
    </row>
    <row r="433" spans="52:53" ht="16.5" customHeight="1">
      <c r="AZ433" s="53">
        <v>432</v>
      </c>
      <c r="BA433" s="51">
        <f t="shared" ref="BA433:BA496" si="2">INT(AZ433*0.05)</f>
        <v>21</v>
      </c>
    </row>
    <row r="434" spans="52:53" ht="16.5" customHeight="1">
      <c r="AZ434" s="51">
        <v>433</v>
      </c>
      <c r="BA434" s="51">
        <f t="shared" si="2"/>
        <v>21</v>
      </c>
    </row>
    <row r="435" spans="52:53" ht="16.5" customHeight="1">
      <c r="AZ435" s="53">
        <v>434</v>
      </c>
      <c r="BA435" s="51">
        <f t="shared" si="2"/>
        <v>21</v>
      </c>
    </row>
    <row r="436" spans="52:53" ht="16.5" customHeight="1">
      <c r="AZ436" s="53">
        <v>435</v>
      </c>
      <c r="BA436" s="51">
        <f t="shared" si="2"/>
        <v>21</v>
      </c>
    </row>
    <row r="437" spans="52:53" ht="16.5" customHeight="1">
      <c r="AZ437" s="53">
        <v>436</v>
      </c>
      <c r="BA437" s="51">
        <f t="shared" si="2"/>
        <v>21</v>
      </c>
    </row>
    <row r="438" spans="52:53" ht="16.5" customHeight="1">
      <c r="AZ438" s="51">
        <v>437</v>
      </c>
      <c r="BA438" s="51">
        <f t="shared" si="2"/>
        <v>21</v>
      </c>
    </row>
    <row r="439" spans="52:53" ht="16.5" customHeight="1">
      <c r="AZ439" s="53">
        <v>438</v>
      </c>
      <c r="BA439" s="51">
        <f t="shared" si="2"/>
        <v>21</v>
      </c>
    </row>
    <row r="440" spans="52:53" ht="16.5" customHeight="1">
      <c r="AZ440" s="53">
        <v>439</v>
      </c>
      <c r="BA440" s="51">
        <f t="shared" si="2"/>
        <v>21</v>
      </c>
    </row>
    <row r="441" spans="52:53" ht="16.5" customHeight="1">
      <c r="AZ441" s="53">
        <v>440</v>
      </c>
      <c r="BA441" s="51">
        <f t="shared" si="2"/>
        <v>22</v>
      </c>
    </row>
    <row r="442" spans="52:53" ht="16.5" customHeight="1">
      <c r="AZ442" s="51">
        <v>441</v>
      </c>
      <c r="BA442" s="51">
        <f t="shared" si="2"/>
        <v>22</v>
      </c>
    </row>
    <row r="443" spans="52:53" ht="16.5" customHeight="1">
      <c r="AZ443" s="53">
        <v>442</v>
      </c>
      <c r="BA443" s="51">
        <f t="shared" si="2"/>
        <v>22</v>
      </c>
    </row>
    <row r="444" spans="52:53" ht="16.5" customHeight="1">
      <c r="AZ444" s="53">
        <v>443</v>
      </c>
      <c r="BA444" s="51">
        <f t="shared" si="2"/>
        <v>22</v>
      </c>
    </row>
    <row r="445" spans="52:53" ht="16.5" customHeight="1">
      <c r="AZ445" s="53">
        <v>444</v>
      </c>
      <c r="BA445" s="51">
        <f t="shared" si="2"/>
        <v>22</v>
      </c>
    </row>
    <row r="446" spans="52:53" ht="16.5" customHeight="1">
      <c r="AZ446" s="51">
        <v>445</v>
      </c>
      <c r="BA446" s="51">
        <f t="shared" si="2"/>
        <v>22</v>
      </c>
    </row>
    <row r="447" spans="52:53" ht="16.5" customHeight="1">
      <c r="AZ447" s="53">
        <v>446</v>
      </c>
      <c r="BA447" s="51">
        <f t="shared" si="2"/>
        <v>22</v>
      </c>
    </row>
    <row r="448" spans="52:53" ht="16.5" customHeight="1">
      <c r="AZ448" s="53">
        <v>447</v>
      </c>
      <c r="BA448" s="51">
        <f t="shared" si="2"/>
        <v>22</v>
      </c>
    </row>
    <row r="449" spans="52:53" ht="16.5" customHeight="1">
      <c r="AZ449" s="53">
        <v>448</v>
      </c>
      <c r="BA449" s="51">
        <f t="shared" si="2"/>
        <v>22</v>
      </c>
    </row>
    <row r="450" spans="52:53" ht="16.5" customHeight="1">
      <c r="AZ450" s="51">
        <v>449</v>
      </c>
      <c r="BA450" s="51">
        <f t="shared" si="2"/>
        <v>22</v>
      </c>
    </row>
    <row r="451" spans="52:53" ht="16.5" customHeight="1">
      <c r="AZ451" s="53">
        <v>450</v>
      </c>
      <c r="BA451" s="51">
        <f t="shared" si="2"/>
        <v>22</v>
      </c>
    </row>
    <row r="452" spans="52:53" ht="16.5" customHeight="1">
      <c r="AZ452" s="53">
        <v>451</v>
      </c>
      <c r="BA452" s="51">
        <f t="shared" si="2"/>
        <v>22</v>
      </c>
    </row>
    <row r="453" spans="52:53" ht="16.5" customHeight="1">
      <c r="AZ453" s="53">
        <v>452</v>
      </c>
      <c r="BA453" s="51">
        <f t="shared" si="2"/>
        <v>22</v>
      </c>
    </row>
    <row r="454" spans="52:53" ht="16.5" customHeight="1">
      <c r="AZ454" s="51">
        <v>453</v>
      </c>
      <c r="BA454" s="51">
        <f t="shared" si="2"/>
        <v>22</v>
      </c>
    </row>
    <row r="455" spans="52:53" ht="16.5" customHeight="1">
      <c r="AZ455" s="53">
        <v>454</v>
      </c>
      <c r="BA455" s="51">
        <f t="shared" si="2"/>
        <v>22</v>
      </c>
    </row>
    <row r="456" spans="52:53" ht="16.5" customHeight="1">
      <c r="AZ456" s="53">
        <v>455</v>
      </c>
      <c r="BA456" s="51">
        <f t="shared" si="2"/>
        <v>22</v>
      </c>
    </row>
    <row r="457" spans="52:53" ht="16.5" customHeight="1">
      <c r="AZ457" s="53">
        <v>456</v>
      </c>
      <c r="BA457" s="51">
        <f t="shared" si="2"/>
        <v>22</v>
      </c>
    </row>
    <row r="458" spans="52:53" ht="16.5" customHeight="1">
      <c r="AZ458" s="51">
        <v>457</v>
      </c>
      <c r="BA458" s="51">
        <f t="shared" si="2"/>
        <v>22</v>
      </c>
    </row>
    <row r="459" spans="52:53" ht="16.5" customHeight="1">
      <c r="AZ459" s="53">
        <v>458</v>
      </c>
      <c r="BA459" s="51">
        <f t="shared" si="2"/>
        <v>22</v>
      </c>
    </row>
    <row r="460" spans="52:53" ht="16.5" customHeight="1">
      <c r="AZ460" s="53">
        <v>459</v>
      </c>
      <c r="BA460" s="51">
        <f t="shared" si="2"/>
        <v>22</v>
      </c>
    </row>
    <row r="461" spans="52:53" ht="16.5" customHeight="1">
      <c r="AZ461" s="53">
        <v>460</v>
      </c>
      <c r="BA461" s="51">
        <f t="shared" si="2"/>
        <v>23</v>
      </c>
    </row>
    <row r="462" spans="52:53" ht="16.5" customHeight="1">
      <c r="AZ462" s="51">
        <v>461</v>
      </c>
      <c r="BA462" s="51">
        <f t="shared" si="2"/>
        <v>23</v>
      </c>
    </row>
    <row r="463" spans="52:53" ht="16.5" customHeight="1">
      <c r="AZ463" s="53">
        <v>462</v>
      </c>
      <c r="BA463" s="51">
        <f t="shared" si="2"/>
        <v>23</v>
      </c>
    </row>
    <row r="464" spans="52:53" ht="16.5" customHeight="1">
      <c r="AZ464" s="53">
        <v>463</v>
      </c>
      <c r="BA464" s="51">
        <f t="shared" si="2"/>
        <v>23</v>
      </c>
    </row>
    <row r="465" spans="52:53" ht="16.5" customHeight="1">
      <c r="AZ465" s="53">
        <v>464</v>
      </c>
      <c r="BA465" s="51">
        <f t="shared" si="2"/>
        <v>23</v>
      </c>
    </row>
    <row r="466" spans="52:53" ht="16.5" customHeight="1">
      <c r="AZ466" s="51">
        <v>465</v>
      </c>
      <c r="BA466" s="51">
        <f t="shared" si="2"/>
        <v>23</v>
      </c>
    </row>
    <row r="467" spans="52:53" ht="16.5" customHeight="1">
      <c r="AZ467" s="53">
        <v>466</v>
      </c>
      <c r="BA467" s="51">
        <f t="shared" si="2"/>
        <v>23</v>
      </c>
    </row>
    <row r="468" spans="52:53" ht="16.5" customHeight="1">
      <c r="AZ468" s="53">
        <v>467</v>
      </c>
      <c r="BA468" s="51">
        <f t="shared" si="2"/>
        <v>23</v>
      </c>
    </row>
    <row r="469" spans="52:53" ht="16.5" customHeight="1">
      <c r="AZ469" s="53">
        <v>468</v>
      </c>
      <c r="BA469" s="51">
        <f t="shared" si="2"/>
        <v>23</v>
      </c>
    </row>
    <row r="470" spans="52:53" ht="16.5" customHeight="1">
      <c r="AZ470" s="51">
        <v>469</v>
      </c>
      <c r="BA470" s="51">
        <f t="shared" si="2"/>
        <v>23</v>
      </c>
    </row>
    <row r="471" spans="52:53" ht="16.5" customHeight="1">
      <c r="AZ471" s="53">
        <v>470</v>
      </c>
      <c r="BA471" s="51">
        <f t="shared" si="2"/>
        <v>23</v>
      </c>
    </row>
    <row r="472" spans="52:53" ht="16.5" customHeight="1">
      <c r="AZ472" s="53">
        <v>471</v>
      </c>
      <c r="BA472" s="51">
        <f t="shared" si="2"/>
        <v>23</v>
      </c>
    </row>
    <row r="473" spans="52:53" ht="16.5" customHeight="1">
      <c r="AZ473" s="53">
        <v>472</v>
      </c>
      <c r="BA473" s="51">
        <f t="shared" si="2"/>
        <v>23</v>
      </c>
    </row>
    <row r="474" spans="52:53" ht="16.5" customHeight="1">
      <c r="AZ474" s="51">
        <v>473</v>
      </c>
      <c r="BA474" s="51">
        <f t="shared" si="2"/>
        <v>23</v>
      </c>
    </row>
    <row r="475" spans="52:53" ht="16.5" customHeight="1">
      <c r="AZ475" s="53">
        <v>474</v>
      </c>
      <c r="BA475" s="51">
        <f t="shared" si="2"/>
        <v>23</v>
      </c>
    </row>
    <row r="476" spans="52:53" ht="16.5" customHeight="1">
      <c r="AZ476" s="53">
        <v>475</v>
      </c>
      <c r="BA476" s="51">
        <f t="shared" si="2"/>
        <v>23</v>
      </c>
    </row>
    <row r="477" spans="52:53" ht="16.5" customHeight="1">
      <c r="AZ477" s="53">
        <v>476</v>
      </c>
      <c r="BA477" s="51">
        <f t="shared" si="2"/>
        <v>23</v>
      </c>
    </row>
    <row r="478" spans="52:53" ht="16.5" customHeight="1">
      <c r="AZ478" s="51">
        <v>477</v>
      </c>
      <c r="BA478" s="51">
        <f t="shared" si="2"/>
        <v>23</v>
      </c>
    </row>
    <row r="479" spans="52:53" ht="16.5" customHeight="1">
      <c r="AZ479" s="53">
        <v>478</v>
      </c>
      <c r="BA479" s="51">
        <f t="shared" si="2"/>
        <v>23</v>
      </c>
    </row>
    <row r="480" spans="52:53" ht="16.5" customHeight="1">
      <c r="AZ480" s="53">
        <v>479</v>
      </c>
      <c r="BA480" s="51">
        <f t="shared" si="2"/>
        <v>23</v>
      </c>
    </row>
    <row r="481" spans="52:53" ht="16.5" customHeight="1">
      <c r="AZ481" s="53">
        <v>480</v>
      </c>
      <c r="BA481" s="51">
        <f t="shared" si="2"/>
        <v>24</v>
      </c>
    </row>
    <row r="482" spans="52:53" ht="16.5" customHeight="1">
      <c r="AZ482" s="51">
        <v>481</v>
      </c>
      <c r="BA482" s="51">
        <f t="shared" si="2"/>
        <v>24</v>
      </c>
    </row>
    <row r="483" spans="52:53" ht="16.5" customHeight="1">
      <c r="AZ483" s="53">
        <v>482</v>
      </c>
      <c r="BA483" s="51">
        <f t="shared" si="2"/>
        <v>24</v>
      </c>
    </row>
    <row r="484" spans="52:53" ht="16.5" customHeight="1">
      <c r="AZ484" s="53">
        <v>483</v>
      </c>
      <c r="BA484" s="51">
        <f t="shared" si="2"/>
        <v>24</v>
      </c>
    </row>
    <row r="485" spans="52:53" ht="16.5" customHeight="1">
      <c r="AZ485" s="53">
        <v>484</v>
      </c>
      <c r="BA485" s="51">
        <f t="shared" si="2"/>
        <v>24</v>
      </c>
    </row>
    <row r="486" spans="52:53" ht="16.5" customHeight="1">
      <c r="AZ486" s="51">
        <v>485</v>
      </c>
      <c r="BA486" s="51">
        <f t="shared" si="2"/>
        <v>24</v>
      </c>
    </row>
    <row r="487" spans="52:53" ht="16.5" customHeight="1">
      <c r="AZ487" s="53">
        <v>486</v>
      </c>
      <c r="BA487" s="51">
        <f t="shared" si="2"/>
        <v>24</v>
      </c>
    </row>
    <row r="488" spans="52:53" ht="16.5" customHeight="1">
      <c r="AZ488" s="53">
        <v>487</v>
      </c>
      <c r="BA488" s="51">
        <f t="shared" si="2"/>
        <v>24</v>
      </c>
    </row>
    <row r="489" spans="52:53" ht="16.5" customHeight="1">
      <c r="AZ489" s="53">
        <v>488</v>
      </c>
      <c r="BA489" s="51">
        <f t="shared" si="2"/>
        <v>24</v>
      </c>
    </row>
    <row r="490" spans="52:53" ht="16.5" customHeight="1">
      <c r="AZ490" s="51">
        <v>489</v>
      </c>
      <c r="BA490" s="51">
        <f t="shared" si="2"/>
        <v>24</v>
      </c>
    </row>
    <row r="491" spans="52:53" ht="16.5" customHeight="1">
      <c r="AZ491" s="53">
        <v>490</v>
      </c>
      <c r="BA491" s="51">
        <f t="shared" si="2"/>
        <v>24</v>
      </c>
    </row>
    <row r="492" spans="52:53" ht="16.5" customHeight="1">
      <c r="AZ492" s="53">
        <v>491</v>
      </c>
      <c r="BA492" s="51">
        <f t="shared" si="2"/>
        <v>24</v>
      </c>
    </row>
    <row r="493" spans="52:53" ht="16.5" customHeight="1">
      <c r="AZ493" s="53">
        <v>492</v>
      </c>
      <c r="BA493" s="51">
        <f t="shared" si="2"/>
        <v>24</v>
      </c>
    </row>
    <row r="494" spans="52:53" ht="16.5" customHeight="1">
      <c r="AZ494" s="51">
        <v>493</v>
      </c>
      <c r="BA494" s="51">
        <f t="shared" si="2"/>
        <v>24</v>
      </c>
    </row>
    <row r="495" spans="52:53" ht="16.5" customHeight="1">
      <c r="AZ495" s="53">
        <v>494</v>
      </c>
      <c r="BA495" s="51">
        <f t="shared" si="2"/>
        <v>24</v>
      </c>
    </row>
    <row r="496" spans="52:53" ht="16.5" customHeight="1">
      <c r="AZ496" s="53">
        <v>495</v>
      </c>
      <c r="BA496" s="51">
        <f t="shared" si="2"/>
        <v>24</v>
      </c>
    </row>
    <row r="497" spans="52:53" ht="16.5" customHeight="1">
      <c r="AZ497" s="53">
        <v>496</v>
      </c>
      <c r="BA497" s="51">
        <f t="shared" ref="BA497:BA533" si="3">INT(AZ497*0.05)</f>
        <v>24</v>
      </c>
    </row>
    <row r="498" spans="52:53" ht="16.5" customHeight="1">
      <c r="AZ498" s="51">
        <v>497</v>
      </c>
      <c r="BA498" s="51">
        <f t="shared" si="3"/>
        <v>24</v>
      </c>
    </row>
    <row r="499" spans="52:53" ht="16.5" customHeight="1">
      <c r="AZ499" s="53">
        <v>498</v>
      </c>
      <c r="BA499" s="51">
        <f t="shared" si="3"/>
        <v>24</v>
      </c>
    </row>
    <row r="500" spans="52:53" ht="16.5" customHeight="1">
      <c r="AZ500" s="53">
        <v>499</v>
      </c>
      <c r="BA500" s="51">
        <f t="shared" si="3"/>
        <v>24</v>
      </c>
    </row>
    <row r="501" spans="52:53" ht="16.5" customHeight="1">
      <c r="AZ501" s="53">
        <v>500</v>
      </c>
      <c r="BA501" s="51">
        <f t="shared" si="3"/>
        <v>25</v>
      </c>
    </row>
    <row r="502" spans="52:53" ht="16.5" customHeight="1">
      <c r="AZ502" s="51">
        <v>501</v>
      </c>
      <c r="BA502" s="51">
        <f t="shared" si="3"/>
        <v>25</v>
      </c>
    </row>
    <row r="503" spans="52:53" ht="16.5" customHeight="1">
      <c r="AZ503" s="53">
        <v>502</v>
      </c>
      <c r="BA503" s="51">
        <f t="shared" si="3"/>
        <v>25</v>
      </c>
    </row>
    <row r="504" spans="52:53" ht="16.5" customHeight="1">
      <c r="AZ504" s="53">
        <v>503</v>
      </c>
      <c r="BA504" s="51">
        <f t="shared" si="3"/>
        <v>25</v>
      </c>
    </row>
    <row r="505" spans="52:53" ht="16.5" customHeight="1">
      <c r="AZ505" s="53">
        <v>504</v>
      </c>
      <c r="BA505" s="51">
        <f t="shared" si="3"/>
        <v>25</v>
      </c>
    </row>
    <row r="506" spans="52:53" ht="16.5" customHeight="1">
      <c r="AZ506" s="51">
        <v>505</v>
      </c>
      <c r="BA506" s="51">
        <f t="shared" si="3"/>
        <v>25</v>
      </c>
    </row>
    <row r="507" spans="52:53" ht="16.5" customHeight="1">
      <c r="AZ507" s="53">
        <v>506</v>
      </c>
      <c r="BA507" s="51">
        <f t="shared" si="3"/>
        <v>25</v>
      </c>
    </row>
    <row r="508" spans="52:53" ht="16.5" customHeight="1">
      <c r="AZ508" s="53">
        <v>507</v>
      </c>
      <c r="BA508" s="51">
        <f t="shared" si="3"/>
        <v>25</v>
      </c>
    </row>
    <row r="509" spans="52:53" ht="16.5" customHeight="1">
      <c r="AZ509" s="53">
        <v>508</v>
      </c>
      <c r="BA509" s="51">
        <f t="shared" si="3"/>
        <v>25</v>
      </c>
    </row>
    <row r="510" spans="52:53" ht="16.5" customHeight="1">
      <c r="AZ510" s="51">
        <v>509</v>
      </c>
      <c r="BA510" s="51">
        <f t="shared" si="3"/>
        <v>25</v>
      </c>
    </row>
    <row r="511" spans="52:53" ht="16.5" customHeight="1">
      <c r="AZ511" s="53">
        <v>510</v>
      </c>
      <c r="BA511" s="51">
        <f t="shared" si="3"/>
        <v>25</v>
      </c>
    </row>
    <row r="512" spans="52:53" ht="16.5" customHeight="1">
      <c r="AZ512" s="53">
        <v>511</v>
      </c>
      <c r="BA512" s="51">
        <f t="shared" si="3"/>
        <v>25</v>
      </c>
    </row>
    <row r="513" spans="52:53" ht="16.5" customHeight="1">
      <c r="AZ513" s="53">
        <v>512</v>
      </c>
      <c r="BA513" s="51">
        <f t="shared" si="3"/>
        <v>25</v>
      </c>
    </row>
    <row r="514" spans="52:53" ht="16.5" customHeight="1">
      <c r="AZ514" s="51">
        <v>513</v>
      </c>
      <c r="BA514" s="51">
        <f t="shared" si="3"/>
        <v>25</v>
      </c>
    </row>
    <row r="515" spans="52:53" ht="16.5" customHeight="1">
      <c r="AZ515" s="53">
        <v>514</v>
      </c>
      <c r="BA515" s="51">
        <f t="shared" si="3"/>
        <v>25</v>
      </c>
    </row>
    <row r="516" spans="52:53" ht="16.5" customHeight="1">
      <c r="AZ516" s="53">
        <v>515</v>
      </c>
      <c r="BA516" s="51">
        <f t="shared" si="3"/>
        <v>25</v>
      </c>
    </row>
    <row r="517" spans="52:53" ht="16.5" customHeight="1">
      <c r="AZ517" s="53">
        <v>516</v>
      </c>
      <c r="BA517" s="51">
        <f t="shared" si="3"/>
        <v>25</v>
      </c>
    </row>
    <row r="518" spans="52:53" ht="16.5" customHeight="1">
      <c r="AZ518" s="51">
        <v>517</v>
      </c>
      <c r="BA518" s="51">
        <f t="shared" si="3"/>
        <v>25</v>
      </c>
    </row>
    <row r="519" spans="52:53" ht="16.5" customHeight="1">
      <c r="AZ519" s="53">
        <v>518</v>
      </c>
      <c r="BA519" s="51">
        <f t="shared" si="3"/>
        <v>25</v>
      </c>
    </row>
    <row r="520" spans="52:53" ht="16.5" customHeight="1">
      <c r="AZ520" s="53">
        <v>519</v>
      </c>
      <c r="BA520" s="51">
        <f t="shared" si="3"/>
        <v>25</v>
      </c>
    </row>
    <row r="521" spans="52:53" ht="16.5" customHeight="1">
      <c r="AZ521" s="53">
        <v>520</v>
      </c>
      <c r="BA521" s="51">
        <f t="shared" si="3"/>
        <v>26</v>
      </c>
    </row>
    <row r="522" spans="52:53" ht="16.5" customHeight="1">
      <c r="AZ522" s="51">
        <v>521</v>
      </c>
      <c r="BA522" s="51">
        <f t="shared" si="3"/>
        <v>26</v>
      </c>
    </row>
    <row r="523" spans="52:53" ht="16.5" customHeight="1">
      <c r="AZ523" s="53">
        <v>522</v>
      </c>
      <c r="BA523" s="51">
        <f t="shared" si="3"/>
        <v>26</v>
      </c>
    </row>
    <row r="524" spans="52:53" ht="16.5" customHeight="1">
      <c r="AZ524" s="53">
        <v>523</v>
      </c>
      <c r="BA524" s="51">
        <f t="shared" si="3"/>
        <v>26</v>
      </c>
    </row>
    <row r="525" spans="52:53" ht="16.5" customHeight="1">
      <c r="AZ525" s="53">
        <v>524</v>
      </c>
      <c r="BA525" s="51">
        <f t="shared" si="3"/>
        <v>26</v>
      </c>
    </row>
    <row r="526" spans="52:53" ht="16.5" customHeight="1">
      <c r="AZ526" s="51">
        <v>525</v>
      </c>
      <c r="BA526" s="51">
        <f t="shared" si="3"/>
        <v>26</v>
      </c>
    </row>
    <row r="527" spans="52:53" ht="16.5" customHeight="1">
      <c r="AZ527" s="53">
        <v>526</v>
      </c>
      <c r="BA527" s="51">
        <f t="shared" si="3"/>
        <v>26</v>
      </c>
    </row>
    <row r="528" spans="52:53" ht="16.5" customHeight="1">
      <c r="AZ528" s="53">
        <v>527</v>
      </c>
      <c r="BA528" s="51">
        <f t="shared" si="3"/>
        <v>26</v>
      </c>
    </row>
    <row r="529" spans="52:53" ht="16.5" customHeight="1">
      <c r="AZ529" s="53">
        <v>528</v>
      </c>
      <c r="BA529" s="51">
        <f t="shared" si="3"/>
        <v>26</v>
      </c>
    </row>
    <row r="530" spans="52:53" ht="16.5" customHeight="1">
      <c r="AZ530" s="51">
        <v>529</v>
      </c>
      <c r="BA530" s="51">
        <f t="shared" si="3"/>
        <v>26</v>
      </c>
    </row>
    <row r="531" spans="52:53" ht="16.5" customHeight="1">
      <c r="AZ531" s="53">
        <v>530</v>
      </c>
      <c r="BA531" s="51">
        <f t="shared" si="3"/>
        <v>26</v>
      </c>
    </row>
    <row r="532" spans="52:53" ht="16.5" customHeight="1">
      <c r="AZ532" s="53">
        <v>531</v>
      </c>
      <c r="BA532" s="51">
        <f t="shared" si="3"/>
        <v>26</v>
      </c>
    </row>
    <row r="533" spans="52:53" ht="16.5" customHeight="1">
      <c r="AZ533" s="53">
        <v>532</v>
      </c>
      <c r="BA533" s="51">
        <f t="shared" si="3"/>
        <v>26</v>
      </c>
    </row>
  </sheetData>
  <sheetProtection algorithmName="SHA-512" hashValue="4ZKvIOQtqk9tL38nXoxG+tNp3AnrG10vw60SIhrmM7s6wQih8Xkru419EjIcGEm3DtoKb0elqY5gJyLaoxIdnA==" saltValue="IVDVM/MeAq/QnM65Cn0Ykw==" spinCount="100000" sheet="1" objects="1" scenarios="1" formatCells="0" formatColumns="0" formatRows="0" deleteColumns="0" deleteRows="0"/>
  <mergeCells count="102">
    <mergeCell ref="AO32:AP33"/>
    <mergeCell ref="AQ32:AQ33"/>
    <mergeCell ref="AF32:AF33"/>
    <mergeCell ref="AG32:AH33"/>
    <mergeCell ref="AI32:AI33"/>
    <mergeCell ref="AJ32:AK33"/>
    <mergeCell ref="AL32:AM33"/>
    <mergeCell ref="AN32:AN33"/>
    <mergeCell ref="AO48:AR48"/>
    <mergeCell ref="L30:P31"/>
    <mergeCell ref="Q30:R31"/>
    <mergeCell ref="T30:Z31"/>
    <mergeCell ref="AB30:AE31"/>
    <mergeCell ref="AF30:AF31"/>
    <mergeCell ref="AG30:AH31"/>
    <mergeCell ref="AI30:AI31"/>
    <mergeCell ref="AJ30:AK31"/>
    <mergeCell ref="AL30:AM31"/>
    <mergeCell ref="N42:AB42"/>
    <mergeCell ref="AC42:AR44"/>
    <mergeCell ref="B43:F44"/>
    <mergeCell ref="H43:I43"/>
    <mergeCell ref="J43:L43"/>
    <mergeCell ref="N43:AB43"/>
    <mergeCell ref="J44:L44"/>
    <mergeCell ref="N44:AB44"/>
    <mergeCell ref="H38:I38"/>
    <mergeCell ref="A39:A40"/>
    <mergeCell ref="B39:F40"/>
    <mergeCell ref="G39:G40"/>
    <mergeCell ref="I39:Q40"/>
    <mergeCell ref="B41:F42"/>
    <mergeCell ref="H41:I41"/>
    <mergeCell ref="J41:L41"/>
    <mergeCell ref="N41:AB41"/>
    <mergeCell ref="J42:L42"/>
    <mergeCell ref="T34:V35"/>
    <mergeCell ref="W34:W35"/>
    <mergeCell ref="X34:Y35"/>
    <mergeCell ref="Z34:Z35"/>
    <mergeCell ref="AD34:AR35"/>
    <mergeCell ref="A37:A38"/>
    <mergeCell ref="B37:F38"/>
    <mergeCell ref="G37:G38"/>
    <mergeCell ref="H37:I37"/>
    <mergeCell ref="Y37:Z37"/>
    <mergeCell ref="B34:H35"/>
    <mergeCell ref="J34:M35"/>
    <mergeCell ref="N34:N35"/>
    <mergeCell ref="O34:P35"/>
    <mergeCell ref="Q34:Q35"/>
    <mergeCell ref="R34:S35"/>
    <mergeCell ref="B32:H33"/>
    <mergeCell ref="L32:P33"/>
    <mergeCell ref="Q32:R33"/>
    <mergeCell ref="T32:Z33"/>
    <mergeCell ref="AB32:AE33"/>
    <mergeCell ref="B31:H31"/>
    <mergeCell ref="AN30:AN31"/>
    <mergeCell ref="AO30:AP31"/>
    <mergeCell ref="AQ30:AQ31"/>
    <mergeCell ref="B30:H30"/>
    <mergeCell ref="B18:G18"/>
    <mergeCell ref="B19:G19"/>
    <mergeCell ref="B20:G20"/>
    <mergeCell ref="B21:G21"/>
    <mergeCell ref="B22:G22"/>
    <mergeCell ref="X24:AQ28"/>
    <mergeCell ref="K28:U28"/>
    <mergeCell ref="N14:R15"/>
    <mergeCell ref="S14:AE15"/>
    <mergeCell ref="AF14:AR15"/>
    <mergeCell ref="B16:G17"/>
    <mergeCell ref="J16:O17"/>
    <mergeCell ref="P16:Q17"/>
    <mergeCell ref="T16:Y17"/>
    <mergeCell ref="B11:G15"/>
    <mergeCell ref="I11:M11"/>
    <mergeCell ref="N11:R11"/>
    <mergeCell ref="S11:AE11"/>
    <mergeCell ref="AF11:AR11"/>
    <mergeCell ref="I12:M13"/>
    <mergeCell ref="N12:R13"/>
    <mergeCell ref="S12:AE13"/>
    <mergeCell ref="AF12:AR13"/>
    <mergeCell ref="I14:M15"/>
    <mergeCell ref="X6:AA6"/>
    <mergeCell ref="AC6:AR6"/>
    <mergeCell ref="X7:AA7"/>
    <mergeCell ref="AC7:AP7"/>
    <mergeCell ref="AQ7:AR7"/>
    <mergeCell ref="AB8:AE8"/>
    <mergeCell ref="AG8:AK8"/>
    <mergeCell ref="AM8:AQ8"/>
    <mergeCell ref="M1:AF2"/>
    <mergeCell ref="AF3:AI3"/>
    <mergeCell ref="AL3:AM3"/>
    <mergeCell ref="AP3:AQ3"/>
    <mergeCell ref="A5:B5"/>
    <mergeCell ref="K5:L5"/>
    <mergeCell ref="X5:AA5"/>
    <mergeCell ref="AC5:AR5"/>
  </mergeCells>
  <phoneticPr fontId="8"/>
  <dataValidations count="12">
    <dataValidation type="list" allowBlank="1" showInputMessage="1" showErrorMessage="1" sqref="AP3:AQ3" xr:uid="{FC819A4A-70E5-41AE-B71C-FBC4D753CC10}">
      <formula1>$BD:$BD</formula1>
    </dataValidation>
    <dataValidation type="list" allowBlank="1" showInputMessage="1" showErrorMessage="1" sqref="AL3:AM3" xr:uid="{EFA77505-A4F3-405F-A87E-83E4A2DBDDBD}">
      <formula1>$BC:$BC</formula1>
    </dataValidation>
    <dataValidation type="list" allowBlank="1" showInputMessage="1" showErrorMessage="1" sqref="L30:P31" xr:uid="{0202C361-1D4E-4192-B34D-618AEFC984C0}">
      <formula1>$AZ:$AZ</formula1>
    </dataValidation>
    <dataValidation type="list" allowBlank="1" showInputMessage="1" showErrorMessage="1" sqref="AF3:AI3 AB30:AE33" xr:uid="{6FB57B8F-72D6-43EC-9CED-347CEA27D114}">
      <formula1>$BB:$BB</formula1>
    </dataValidation>
    <dataValidation type="list" allowBlank="1" showInputMessage="1" showErrorMessage="1" sqref="I39" xr:uid="{0B97E8AD-CFFE-4E5C-A184-16742F4DD0EA}">
      <formula1>$BF$2:$BF$6</formula1>
    </dataValidation>
    <dataValidation type="list" allowBlank="1" showInputMessage="1" showErrorMessage="1" sqref="N14:R15" xr:uid="{0AA59C69-2456-43D2-B2BB-2909A83A8187}">
      <formula1>$AV$2:$AV$107</formula1>
    </dataValidation>
    <dataValidation type="list" allowBlank="1" showInputMessage="1" showErrorMessage="1" sqref="O34:P35" xr:uid="{75BEC27E-1851-483D-87DD-29331ECFFFAC}">
      <formula1>$BC$2:$BC$13</formula1>
    </dataValidation>
    <dataValidation type="list" allowBlank="1" showInputMessage="1" showErrorMessage="1" sqref="J34:M35" xr:uid="{B77B4473-4A0B-41AE-A5EB-15BC811BB256}">
      <formula1>$BB$2:$BB$21</formula1>
    </dataValidation>
    <dataValidation type="list" allowBlank="1" showInputMessage="1" showErrorMessage="1" sqref="AG30:AH33" xr:uid="{848173F2-C8DB-486D-9116-81F1A7C1610C}">
      <formula1>$BC$1:$BC$13</formula1>
    </dataValidation>
    <dataValidation type="list" allowBlank="1" showInputMessage="1" showErrorMessage="1" sqref="R34:S35 AJ30:AK33" xr:uid="{51D24113-5B96-4BF0-BFC6-FA6443EDA8CF}">
      <formula1>$BD$1:$BD$32</formula1>
    </dataValidation>
    <dataValidation type="list" allowBlank="1" showInputMessage="1" showErrorMessage="1" sqref="B24:B28 J24:J26 AB39:AB40 Y37 C5 G5 H37:H38 AB16:AB17 T21 AA21 V22 Y22 AJ22 AM22 J21:J22 N21:N22" xr:uid="{5E67F872-18E5-4D26-82F2-EEFF95E0B8E7}">
      <formula1>"☐,☑"</formula1>
    </dataValidation>
    <dataValidation type="list" allowBlank="1" showInputMessage="1" showErrorMessage="1" sqref="N12:R13" xr:uid="{F206284E-B872-47E6-9D90-699B6E568CE1}">
      <formula1>$AV:$AV</formula1>
    </dataValidation>
  </dataValidations>
  <printOptions horizontalCentered="1" verticalCentered="1"/>
  <pageMargins left="0.43307086614173229" right="0.23622047244094491" top="0.39370078740157483" bottom="0.19685039370078741"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選抜申込書</vt:lpstr>
      <vt:lpstr>書き方見本</vt:lpstr>
      <vt:lpstr>書き方見本!Print_Area</vt:lpstr>
      <vt:lpstr>選抜申込書!Print_Area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Miki Sawamura</cp:lastModifiedBy>
  <cp:lastPrinted>2023-07-10T03:58:09Z</cp:lastPrinted>
  <dcterms:created xsi:type="dcterms:W3CDTF">2017-09-05T04:00:35Z</dcterms:created>
  <dcterms:modified xsi:type="dcterms:W3CDTF">2023-07-10T04:23:39Z</dcterms:modified>
</cp:coreProperties>
</file>